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https://mitalt-my.sharepoint.com/personal/ina_sinkeviciute_mita_lt/Documents/CALL documents/ICT call/LT version/final/priedai/"/>
    </mc:Choice>
  </mc:AlternateContent>
  <xr:revisionPtr revIDLastSave="550" documentId="13_ncr:1_{1D65A988-A035-1145-A631-559BDB2DFFBC}" xr6:coauthVersionLast="45" xr6:coauthVersionMax="45" xr10:uidLastSave="{613CAC5E-40FC-1C4D-B740-E9B69DBD08C3}"/>
  <bookViews>
    <workbookView xWindow="0" yWindow="460" windowWidth="28800" windowHeight="16540" activeTab="1" xr2:uid="{7B52204C-11DE-4DA9-A7D3-E451D03D7406}"/>
  </bookViews>
  <sheets>
    <sheet name="Pildymo paaiškinimai" sheetId="9" r:id="rId1"/>
    <sheet name="Suvestinė" sheetId="3" r:id="rId2"/>
    <sheet name="Detalus biudžetas 1" sheetId="1" r:id="rId3"/>
    <sheet name="Detalus biudžetas (2)" sheetId="10" r:id="rId4"/>
    <sheet name="Detalus biudžetas (3)" sheetId="11" r:id="rId5"/>
    <sheet name="Detalus biudžetas (4)" sheetId="12" r:id="rId6"/>
    <sheet name="Detalus biudžetas (5)" sheetId="13" r:id="rId7"/>
    <sheet name="Detalus biudžetas (6)" sheetId="14" r:id="rId8"/>
    <sheet name="Detalus biudžetas (7)" sheetId="15" r:id="rId9"/>
    <sheet name="Detalus biudžetas (8)" sheetId="16" r:id="rId10"/>
    <sheet name="Detalus biudžetas (9)" sheetId="17" r:id="rId11"/>
    <sheet name="Detalus biudžetas (10)" sheetId="18"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1" i="18" l="1"/>
  <c r="G301" i="18" s="1"/>
  <c r="H301" i="18" s="1"/>
  <c r="F296" i="18"/>
  <c r="G296" i="18" s="1"/>
  <c r="H296" i="18" s="1"/>
  <c r="F291" i="18"/>
  <c r="G291" i="18" s="1"/>
  <c r="H291" i="18" s="1"/>
  <c r="F286" i="18"/>
  <c r="G286" i="18" s="1"/>
  <c r="H286" i="18" s="1"/>
  <c r="F281" i="18"/>
  <c r="G281" i="18" s="1"/>
  <c r="H281" i="18" s="1"/>
  <c r="F276" i="18"/>
  <c r="G276" i="18" s="1"/>
  <c r="H276" i="18" s="1"/>
  <c r="F271" i="18"/>
  <c r="G271" i="18" s="1"/>
  <c r="H271" i="18" s="1"/>
  <c r="F266" i="18"/>
  <c r="G266" i="18" s="1"/>
  <c r="H266" i="18" s="1"/>
  <c r="F261" i="18"/>
  <c r="G261" i="18" s="1"/>
  <c r="H261" i="18" s="1"/>
  <c r="F256" i="18"/>
  <c r="G256" i="18" s="1"/>
  <c r="H256" i="18" s="1"/>
  <c r="F251" i="18"/>
  <c r="G251" i="18" s="1"/>
  <c r="H251" i="18" s="1"/>
  <c r="F246" i="18"/>
  <c r="G246" i="18" s="1"/>
  <c r="H246" i="18" s="1"/>
  <c r="F241" i="18"/>
  <c r="G241" i="18" s="1"/>
  <c r="H241" i="18" s="1"/>
  <c r="F236" i="18"/>
  <c r="G236" i="18" s="1"/>
  <c r="H236" i="18" s="1"/>
  <c r="F231" i="18"/>
  <c r="G231" i="18" s="1"/>
  <c r="H231" i="18" s="1"/>
  <c r="F226" i="18"/>
  <c r="G226" i="18" s="1"/>
  <c r="H226" i="18" s="1"/>
  <c r="F221" i="18"/>
  <c r="G221" i="18" s="1"/>
  <c r="H221" i="18" s="1"/>
  <c r="F216" i="18"/>
  <c r="G216" i="18" s="1"/>
  <c r="H216" i="18" s="1"/>
  <c r="F211" i="18"/>
  <c r="G211" i="18" s="1"/>
  <c r="F206" i="18"/>
  <c r="G206" i="18" s="1"/>
  <c r="H206" i="18" s="1"/>
  <c r="G204" i="18"/>
  <c r="H204" i="18" s="1"/>
  <c r="G203" i="18"/>
  <c r="H203" i="18" s="1"/>
  <c r="G202" i="18"/>
  <c r="H202" i="18" s="1"/>
  <c r="G201" i="18"/>
  <c r="G199" i="18"/>
  <c r="H199" i="18" s="1"/>
  <c r="G198" i="18"/>
  <c r="H198" i="18" s="1"/>
  <c r="G197" i="18"/>
  <c r="G196" i="18"/>
  <c r="H196" i="18" s="1"/>
  <c r="G194" i="18"/>
  <c r="H194" i="18" s="1"/>
  <c r="G193" i="18"/>
  <c r="H193" i="18" s="1"/>
  <c r="G192" i="18"/>
  <c r="H192" i="18" s="1"/>
  <c r="G191" i="18"/>
  <c r="H191" i="18" s="1"/>
  <c r="G189" i="18"/>
  <c r="H189" i="18" s="1"/>
  <c r="G188" i="18"/>
  <c r="H188" i="18" s="1"/>
  <c r="G187" i="18"/>
  <c r="H187" i="18" s="1"/>
  <c r="G186" i="18"/>
  <c r="H186" i="18" s="1"/>
  <c r="G184" i="18"/>
  <c r="H184" i="18" s="1"/>
  <c r="G183" i="18"/>
  <c r="H183" i="18" s="1"/>
  <c r="G182" i="18"/>
  <c r="H182" i="18" s="1"/>
  <c r="G181" i="18"/>
  <c r="G179" i="18"/>
  <c r="H179" i="18" s="1"/>
  <c r="G178" i="18"/>
  <c r="H178" i="18" s="1"/>
  <c r="G177" i="18"/>
  <c r="G176" i="18"/>
  <c r="H176" i="18" s="1"/>
  <c r="G174" i="18"/>
  <c r="H174" i="18" s="1"/>
  <c r="G173" i="18"/>
  <c r="H173" i="18" s="1"/>
  <c r="G172" i="18"/>
  <c r="H172" i="18" s="1"/>
  <c r="G171" i="18"/>
  <c r="H171" i="18" s="1"/>
  <c r="G169" i="18"/>
  <c r="H169" i="18" s="1"/>
  <c r="G168" i="18"/>
  <c r="H168" i="18" s="1"/>
  <c r="G167" i="18"/>
  <c r="H167" i="18" s="1"/>
  <c r="G166" i="18"/>
  <c r="H166" i="18" s="1"/>
  <c r="G164" i="18"/>
  <c r="H164" i="18" s="1"/>
  <c r="G163" i="18"/>
  <c r="H163" i="18" s="1"/>
  <c r="G162" i="18"/>
  <c r="H162" i="18" s="1"/>
  <c r="G161" i="18"/>
  <c r="G159" i="18"/>
  <c r="H159" i="18" s="1"/>
  <c r="G158" i="18"/>
  <c r="H158" i="18" s="1"/>
  <c r="G157" i="18"/>
  <c r="G156" i="18"/>
  <c r="H156" i="18" s="1"/>
  <c r="G154" i="18"/>
  <c r="H154" i="18" s="1"/>
  <c r="G153" i="18"/>
  <c r="H153" i="18" s="1"/>
  <c r="G152" i="18"/>
  <c r="H152" i="18" s="1"/>
  <c r="G151" i="18"/>
  <c r="H151" i="18" s="1"/>
  <c r="G149" i="18"/>
  <c r="G148" i="18"/>
  <c r="H148" i="18" s="1"/>
  <c r="G147" i="18"/>
  <c r="H147" i="18" s="1"/>
  <c r="G146" i="18"/>
  <c r="H146" i="18" s="1"/>
  <c r="G144" i="18"/>
  <c r="H144" i="18" s="1"/>
  <c r="G143" i="18"/>
  <c r="H143" i="18" s="1"/>
  <c r="G142" i="18"/>
  <c r="H142" i="18" s="1"/>
  <c r="G141" i="18"/>
  <c r="G139" i="18"/>
  <c r="H139" i="18" s="1"/>
  <c r="G138" i="18"/>
  <c r="H138" i="18" s="1"/>
  <c r="G137" i="18"/>
  <c r="G136" i="18"/>
  <c r="H136" i="18" s="1"/>
  <c r="G134" i="18"/>
  <c r="H134" i="18" s="1"/>
  <c r="G133" i="18"/>
  <c r="H133" i="18" s="1"/>
  <c r="G132" i="18"/>
  <c r="H132" i="18" s="1"/>
  <c r="G131" i="18"/>
  <c r="H131" i="18" s="1"/>
  <c r="G129" i="18"/>
  <c r="H129" i="18" s="1"/>
  <c r="G128" i="18"/>
  <c r="H128" i="18" s="1"/>
  <c r="G127" i="18"/>
  <c r="H127" i="18" s="1"/>
  <c r="G126" i="18"/>
  <c r="G124" i="18"/>
  <c r="H124" i="18" s="1"/>
  <c r="G123" i="18"/>
  <c r="H123" i="18" s="1"/>
  <c r="G122" i="18"/>
  <c r="H122" i="18" s="1"/>
  <c r="G121" i="18"/>
  <c r="G119" i="18"/>
  <c r="H119" i="18" s="1"/>
  <c r="G118" i="18"/>
  <c r="H118" i="18" s="1"/>
  <c r="G117" i="18"/>
  <c r="G116" i="18"/>
  <c r="H116" i="18" s="1"/>
  <c r="G114" i="18"/>
  <c r="H114" i="18" s="1"/>
  <c r="G113" i="18"/>
  <c r="H113" i="18" s="1"/>
  <c r="G112" i="18"/>
  <c r="H112" i="18" s="1"/>
  <c r="G111" i="18"/>
  <c r="H111" i="18" s="1"/>
  <c r="G109" i="18"/>
  <c r="G108" i="18"/>
  <c r="H108" i="18" s="1"/>
  <c r="G107" i="18"/>
  <c r="H107" i="18" s="1"/>
  <c r="G106" i="18"/>
  <c r="H106" i="18" s="1"/>
  <c r="G103" i="18"/>
  <c r="H103" i="18" s="1"/>
  <c r="G102" i="18"/>
  <c r="H102" i="18" s="1"/>
  <c r="G101" i="18"/>
  <c r="H101" i="18" s="1"/>
  <c r="G100" i="18"/>
  <c r="H100" i="18" s="1"/>
  <c r="G99" i="18"/>
  <c r="H99" i="18" s="1"/>
  <c r="G98" i="18"/>
  <c r="H98" i="18" s="1"/>
  <c r="G97" i="18"/>
  <c r="H97" i="18" s="1"/>
  <c r="G96" i="18"/>
  <c r="H96" i="18" s="1"/>
  <c r="G95" i="18"/>
  <c r="H95" i="18" s="1"/>
  <c r="G94" i="18"/>
  <c r="H94" i="18" s="1"/>
  <c r="G93" i="18"/>
  <c r="H93" i="18" s="1"/>
  <c r="G92" i="18"/>
  <c r="H92" i="18" s="1"/>
  <c r="G91" i="18"/>
  <c r="H91" i="18" s="1"/>
  <c r="G90" i="18"/>
  <c r="H90" i="18" s="1"/>
  <c r="G89" i="18"/>
  <c r="H89" i="18" s="1"/>
  <c r="G88" i="18"/>
  <c r="H88" i="18" s="1"/>
  <c r="G87" i="18"/>
  <c r="H87" i="18" s="1"/>
  <c r="G86" i="18"/>
  <c r="H86" i="18" s="1"/>
  <c r="G85" i="18"/>
  <c r="H85" i="18" s="1"/>
  <c r="G84" i="18"/>
  <c r="H84" i="18" s="1"/>
  <c r="G83" i="18"/>
  <c r="H83" i="18" s="1"/>
  <c r="G82" i="18"/>
  <c r="H82" i="18" s="1"/>
  <c r="G81" i="18"/>
  <c r="G80" i="18"/>
  <c r="H80" i="18" s="1"/>
  <c r="G79" i="18"/>
  <c r="H79" i="18" s="1"/>
  <c r="G78" i="18"/>
  <c r="H78" i="18" s="1"/>
  <c r="G77" i="18"/>
  <c r="H77" i="18" s="1"/>
  <c r="G76" i="18"/>
  <c r="H76" i="18" s="1"/>
  <c r="G75" i="18"/>
  <c r="H75" i="18" s="1"/>
  <c r="G74" i="18"/>
  <c r="H74" i="18" s="1"/>
  <c r="N72" i="18"/>
  <c r="Q72" i="18" s="1"/>
  <c r="F72" i="18" s="1"/>
  <c r="G72" i="18" s="1"/>
  <c r="H72" i="18" s="1"/>
  <c r="N71" i="18"/>
  <c r="Q71" i="18" s="1"/>
  <c r="F71" i="18" s="1"/>
  <c r="G71" i="18" s="1"/>
  <c r="H71" i="18" s="1"/>
  <c r="N70" i="18"/>
  <c r="Q70" i="18" s="1"/>
  <c r="F70" i="18" s="1"/>
  <c r="G70" i="18" s="1"/>
  <c r="H70" i="18" s="1"/>
  <c r="N69" i="18"/>
  <c r="Q69" i="18" s="1"/>
  <c r="F69" i="18" s="1"/>
  <c r="G69" i="18" s="1"/>
  <c r="H69" i="18" s="1"/>
  <c r="N68" i="18"/>
  <c r="Q68" i="18" s="1"/>
  <c r="F68" i="18" s="1"/>
  <c r="G68" i="18" s="1"/>
  <c r="H68" i="18" s="1"/>
  <c r="N67" i="18"/>
  <c r="Q67" i="18" s="1"/>
  <c r="F67" i="18" s="1"/>
  <c r="G67" i="18" s="1"/>
  <c r="H67" i="18" s="1"/>
  <c r="N66" i="18"/>
  <c r="Q66" i="18" s="1"/>
  <c r="F66" i="18" s="1"/>
  <c r="G66" i="18" s="1"/>
  <c r="H66" i="18" s="1"/>
  <c r="N65" i="18"/>
  <c r="Q65" i="18" s="1"/>
  <c r="F65" i="18" s="1"/>
  <c r="G65" i="18" s="1"/>
  <c r="H65" i="18" s="1"/>
  <c r="N64" i="18"/>
  <c r="Q64" i="18" s="1"/>
  <c r="F64" i="18" s="1"/>
  <c r="G64" i="18" s="1"/>
  <c r="H64" i="18" s="1"/>
  <c r="N63" i="18"/>
  <c r="Q63" i="18" s="1"/>
  <c r="F63" i="18" s="1"/>
  <c r="G63" i="18" s="1"/>
  <c r="H63" i="18" s="1"/>
  <c r="N62" i="18"/>
  <c r="Q62" i="18" s="1"/>
  <c r="F62" i="18" s="1"/>
  <c r="G62" i="18" s="1"/>
  <c r="H62" i="18" s="1"/>
  <c r="N61" i="18"/>
  <c r="Q61" i="18" s="1"/>
  <c r="F61" i="18" s="1"/>
  <c r="G61" i="18" s="1"/>
  <c r="H61" i="18" s="1"/>
  <c r="N60" i="18"/>
  <c r="Q60" i="18" s="1"/>
  <c r="F60" i="18" s="1"/>
  <c r="G60" i="18" s="1"/>
  <c r="H60" i="18" s="1"/>
  <c r="N59" i="18"/>
  <c r="Q59" i="18" s="1"/>
  <c r="F59" i="18" s="1"/>
  <c r="G59" i="18" s="1"/>
  <c r="H59" i="18" s="1"/>
  <c r="N58" i="18"/>
  <c r="Q58" i="18" s="1"/>
  <c r="F58" i="18" s="1"/>
  <c r="G58" i="18" s="1"/>
  <c r="H58" i="18" s="1"/>
  <c r="N57" i="18"/>
  <c r="Q57" i="18" s="1"/>
  <c r="F57" i="18" s="1"/>
  <c r="G57" i="18" s="1"/>
  <c r="H57" i="18" s="1"/>
  <c r="N56" i="18"/>
  <c r="Q56" i="18" s="1"/>
  <c r="F56" i="18" s="1"/>
  <c r="G56" i="18" s="1"/>
  <c r="H56" i="18" s="1"/>
  <c r="N55" i="18"/>
  <c r="Q55" i="18" s="1"/>
  <c r="F55" i="18" s="1"/>
  <c r="G55" i="18" s="1"/>
  <c r="H55" i="18" s="1"/>
  <c r="N54" i="18"/>
  <c r="Q54" i="18" s="1"/>
  <c r="F54" i="18" s="1"/>
  <c r="G54" i="18" s="1"/>
  <c r="H54" i="18" s="1"/>
  <c r="N53" i="18"/>
  <c r="Q53" i="18" s="1"/>
  <c r="F53" i="18" s="1"/>
  <c r="G53" i="18" s="1"/>
  <c r="H53" i="18" s="1"/>
  <c r="R52" i="18"/>
  <c r="N52" i="18"/>
  <c r="Q52" i="18" s="1"/>
  <c r="F52" i="18" s="1"/>
  <c r="G52" i="18" s="1"/>
  <c r="H52" i="18" s="1"/>
  <c r="R51" i="18"/>
  <c r="N51" i="18"/>
  <c r="Q51" i="18" s="1"/>
  <c r="F51" i="18" s="1"/>
  <c r="G51" i="18" s="1"/>
  <c r="H51" i="18" s="1"/>
  <c r="R50" i="18"/>
  <c r="N50" i="18"/>
  <c r="Q50" i="18" s="1"/>
  <c r="F50" i="18" s="1"/>
  <c r="G50" i="18" s="1"/>
  <c r="H50" i="18" s="1"/>
  <c r="R49" i="18"/>
  <c r="N49" i="18"/>
  <c r="Q49" i="18" s="1"/>
  <c r="F49" i="18" s="1"/>
  <c r="G49" i="18" s="1"/>
  <c r="H49" i="18" s="1"/>
  <c r="R48" i="18"/>
  <c r="N48" i="18"/>
  <c r="Q48" i="18" s="1"/>
  <c r="F48" i="18" s="1"/>
  <c r="G48" i="18" s="1"/>
  <c r="H48" i="18" s="1"/>
  <c r="R47" i="18"/>
  <c r="N47" i="18"/>
  <c r="Q47" i="18" s="1"/>
  <c r="F47" i="18" s="1"/>
  <c r="G47" i="18" s="1"/>
  <c r="H47" i="18" s="1"/>
  <c r="R46" i="18"/>
  <c r="N46" i="18"/>
  <c r="Q46" i="18" s="1"/>
  <c r="F46" i="18" s="1"/>
  <c r="G46" i="18" s="1"/>
  <c r="H46" i="18" s="1"/>
  <c r="R45" i="18"/>
  <c r="N45" i="18"/>
  <c r="Q45" i="18" s="1"/>
  <c r="F45" i="18" s="1"/>
  <c r="G45" i="18" s="1"/>
  <c r="H45" i="18" s="1"/>
  <c r="R44" i="18"/>
  <c r="N44" i="18"/>
  <c r="Q44" i="18" s="1"/>
  <c r="F44" i="18" s="1"/>
  <c r="G44" i="18" s="1"/>
  <c r="H44" i="18" s="1"/>
  <c r="R43" i="18"/>
  <c r="N43" i="18"/>
  <c r="Q43" i="18" s="1"/>
  <c r="F43" i="18" s="1"/>
  <c r="G43" i="18" s="1"/>
  <c r="G41" i="18"/>
  <c r="H41" i="18" s="1"/>
  <c r="G40" i="18"/>
  <c r="H40" i="18" s="1"/>
  <c r="G39" i="18"/>
  <c r="H39" i="18" s="1"/>
  <c r="G38" i="18"/>
  <c r="H38" i="18" s="1"/>
  <c r="G37" i="18"/>
  <c r="H37" i="18" s="1"/>
  <c r="G36" i="18"/>
  <c r="H36" i="18" s="1"/>
  <c r="G35" i="18"/>
  <c r="H35" i="18" s="1"/>
  <c r="G34" i="18"/>
  <c r="H34" i="18" s="1"/>
  <c r="G33" i="18"/>
  <c r="H33" i="18" s="1"/>
  <c r="G32" i="18"/>
  <c r="H32" i="18" s="1"/>
  <c r="G31" i="18"/>
  <c r="H31" i="18" s="1"/>
  <c r="G30" i="18"/>
  <c r="H30" i="18" s="1"/>
  <c r="G29" i="18"/>
  <c r="H29" i="18" s="1"/>
  <c r="G28" i="18"/>
  <c r="H28" i="18" s="1"/>
  <c r="G27" i="18"/>
  <c r="H27" i="18" s="1"/>
  <c r="G26" i="18"/>
  <c r="H26" i="18" s="1"/>
  <c r="G25" i="18"/>
  <c r="H25" i="18" s="1"/>
  <c r="G24" i="18"/>
  <c r="H24" i="18" s="1"/>
  <c r="G23" i="18"/>
  <c r="H23" i="18" s="1"/>
  <c r="G22" i="18"/>
  <c r="H22" i="18" s="1"/>
  <c r="G21" i="18"/>
  <c r="H21" i="18" s="1"/>
  <c r="G20" i="18"/>
  <c r="H20" i="18" s="1"/>
  <c r="G19" i="18"/>
  <c r="H19" i="18" s="1"/>
  <c r="G18" i="18"/>
  <c r="H18" i="18" s="1"/>
  <c r="G17" i="18"/>
  <c r="H17" i="18" s="1"/>
  <c r="G16" i="18"/>
  <c r="H16" i="18" s="1"/>
  <c r="G15" i="18"/>
  <c r="H15" i="18" s="1"/>
  <c r="G14" i="18"/>
  <c r="H14" i="18" s="1"/>
  <c r="G13" i="18"/>
  <c r="H13" i="18" s="1"/>
  <c r="G12" i="18"/>
  <c r="H12" i="18" s="1"/>
  <c r="F301" i="17"/>
  <c r="G301" i="17" s="1"/>
  <c r="H301" i="17" s="1"/>
  <c r="F296" i="17"/>
  <c r="G296" i="17" s="1"/>
  <c r="H296" i="17" s="1"/>
  <c r="F291" i="17"/>
  <c r="G291" i="17" s="1"/>
  <c r="H291" i="17" s="1"/>
  <c r="F286" i="17"/>
  <c r="G286" i="17" s="1"/>
  <c r="H286" i="17" s="1"/>
  <c r="F281" i="17"/>
  <c r="G281" i="17" s="1"/>
  <c r="H281" i="17" s="1"/>
  <c r="F276" i="17"/>
  <c r="G276" i="17" s="1"/>
  <c r="H276" i="17" s="1"/>
  <c r="F271" i="17"/>
  <c r="G271" i="17" s="1"/>
  <c r="H271" i="17" s="1"/>
  <c r="F266" i="17"/>
  <c r="G266" i="17" s="1"/>
  <c r="H266" i="17" s="1"/>
  <c r="F261" i="17"/>
  <c r="G261" i="17" s="1"/>
  <c r="H261" i="17" s="1"/>
  <c r="F256" i="17"/>
  <c r="G256" i="17" s="1"/>
  <c r="H256" i="17" s="1"/>
  <c r="F251" i="17"/>
  <c r="G251" i="17" s="1"/>
  <c r="H251" i="17" s="1"/>
  <c r="F246" i="17"/>
  <c r="G246" i="17" s="1"/>
  <c r="H246" i="17" s="1"/>
  <c r="F241" i="17"/>
  <c r="G241" i="17" s="1"/>
  <c r="H241" i="17" s="1"/>
  <c r="F236" i="17"/>
  <c r="G236" i="17" s="1"/>
  <c r="H236" i="17" s="1"/>
  <c r="F231" i="17"/>
  <c r="G231" i="17" s="1"/>
  <c r="H231" i="17" s="1"/>
  <c r="F226" i="17"/>
  <c r="G226" i="17" s="1"/>
  <c r="H226" i="17" s="1"/>
  <c r="F221" i="17"/>
  <c r="G221" i="17" s="1"/>
  <c r="H221" i="17" s="1"/>
  <c r="F216" i="17"/>
  <c r="G216" i="17" s="1"/>
  <c r="H216" i="17" s="1"/>
  <c r="F211" i="17"/>
  <c r="G211" i="17" s="1"/>
  <c r="F206" i="17"/>
  <c r="G206" i="17" s="1"/>
  <c r="H206" i="17" s="1"/>
  <c r="G204" i="17"/>
  <c r="H204" i="17" s="1"/>
  <c r="G203" i="17"/>
  <c r="H203" i="17" s="1"/>
  <c r="G202" i="17"/>
  <c r="H202" i="17" s="1"/>
  <c r="G201" i="17"/>
  <c r="G199" i="17"/>
  <c r="H199" i="17" s="1"/>
  <c r="G198" i="17"/>
  <c r="H198" i="17" s="1"/>
  <c r="G197" i="17"/>
  <c r="G196" i="17"/>
  <c r="H196" i="17" s="1"/>
  <c r="G194" i="17"/>
  <c r="H194" i="17" s="1"/>
  <c r="G193" i="17"/>
  <c r="H193" i="17" s="1"/>
  <c r="G192" i="17"/>
  <c r="H192" i="17" s="1"/>
  <c r="G191" i="17"/>
  <c r="H191" i="17" s="1"/>
  <c r="G189" i="17"/>
  <c r="H189" i="17" s="1"/>
  <c r="G188" i="17"/>
  <c r="H188" i="17" s="1"/>
  <c r="G187" i="17"/>
  <c r="H187" i="17" s="1"/>
  <c r="G186" i="17"/>
  <c r="H186" i="17" s="1"/>
  <c r="G184" i="17"/>
  <c r="H184" i="17" s="1"/>
  <c r="G183" i="17"/>
  <c r="H183" i="17" s="1"/>
  <c r="G182" i="17"/>
  <c r="H182" i="17" s="1"/>
  <c r="G181" i="17"/>
  <c r="G179" i="17"/>
  <c r="H179" i="17" s="1"/>
  <c r="G178" i="17"/>
  <c r="H178" i="17" s="1"/>
  <c r="G177" i="17"/>
  <c r="G176" i="17"/>
  <c r="H176" i="17" s="1"/>
  <c r="G174" i="17"/>
  <c r="H174" i="17" s="1"/>
  <c r="G173" i="17"/>
  <c r="H173" i="17" s="1"/>
  <c r="G172" i="17"/>
  <c r="H172" i="17" s="1"/>
  <c r="G171" i="17"/>
  <c r="H171" i="17" s="1"/>
  <c r="G169" i="17"/>
  <c r="H169" i="17" s="1"/>
  <c r="G168" i="17"/>
  <c r="H168" i="17" s="1"/>
  <c r="G167" i="17"/>
  <c r="H167" i="17" s="1"/>
  <c r="G166" i="17"/>
  <c r="H166" i="17" s="1"/>
  <c r="G164" i="17"/>
  <c r="H164" i="17" s="1"/>
  <c r="G163" i="17"/>
  <c r="H163" i="17" s="1"/>
  <c r="G162" i="17"/>
  <c r="H162" i="17" s="1"/>
  <c r="G161" i="17"/>
  <c r="G159" i="17"/>
  <c r="H159" i="17" s="1"/>
  <c r="G158" i="17"/>
  <c r="H158" i="17" s="1"/>
  <c r="G157" i="17"/>
  <c r="G156" i="17"/>
  <c r="H156" i="17" s="1"/>
  <c r="G154" i="17"/>
  <c r="H154" i="17" s="1"/>
  <c r="G153" i="17"/>
  <c r="H153" i="17" s="1"/>
  <c r="G152" i="17"/>
  <c r="H152" i="17" s="1"/>
  <c r="G151" i="17"/>
  <c r="H151" i="17" s="1"/>
  <c r="G149" i="17"/>
  <c r="H149" i="17" s="1"/>
  <c r="G148" i="17"/>
  <c r="H148" i="17" s="1"/>
  <c r="G147" i="17"/>
  <c r="H147" i="17" s="1"/>
  <c r="G146" i="17"/>
  <c r="H146" i="17" s="1"/>
  <c r="G144" i="17"/>
  <c r="H144" i="17" s="1"/>
  <c r="G143" i="17"/>
  <c r="H143" i="17" s="1"/>
  <c r="G142" i="17"/>
  <c r="H142" i="17" s="1"/>
  <c r="G141" i="17"/>
  <c r="G139" i="17"/>
  <c r="H139" i="17" s="1"/>
  <c r="G138" i="17"/>
  <c r="H138" i="17" s="1"/>
  <c r="G137" i="17"/>
  <c r="G136" i="17"/>
  <c r="H136" i="17" s="1"/>
  <c r="G134" i="17"/>
  <c r="H134" i="17" s="1"/>
  <c r="G133" i="17"/>
  <c r="H133" i="17" s="1"/>
  <c r="G132" i="17"/>
  <c r="H132" i="17" s="1"/>
  <c r="G131" i="17"/>
  <c r="H131" i="17" s="1"/>
  <c r="G129" i="17"/>
  <c r="H129" i="17" s="1"/>
  <c r="G128" i="17"/>
  <c r="H128" i="17" s="1"/>
  <c r="G127" i="17"/>
  <c r="H127" i="17" s="1"/>
  <c r="G126" i="17"/>
  <c r="G124" i="17"/>
  <c r="H124" i="17" s="1"/>
  <c r="G123" i="17"/>
  <c r="H123" i="17" s="1"/>
  <c r="G122" i="17"/>
  <c r="H122" i="17" s="1"/>
  <c r="G121" i="17"/>
  <c r="G119" i="17"/>
  <c r="H119" i="17" s="1"/>
  <c r="G118" i="17"/>
  <c r="H118" i="17" s="1"/>
  <c r="G117" i="17"/>
  <c r="G116" i="17"/>
  <c r="H116" i="17" s="1"/>
  <c r="G114" i="17"/>
  <c r="H114" i="17" s="1"/>
  <c r="G113" i="17"/>
  <c r="H113" i="17" s="1"/>
  <c r="G112" i="17"/>
  <c r="H112" i="17" s="1"/>
  <c r="G111" i="17"/>
  <c r="H111" i="17" s="1"/>
  <c r="G109" i="17"/>
  <c r="H109" i="17" s="1"/>
  <c r="G108" i="17"/>
  <c r="H108" i="17" s="1"/>
  <c r="G107" i="17"/>
  <c r="H107" i="17" s="1"/>
  <c r="G106" i="17"/>
  <c r="H106" i="17" s="1"/>
  <c r="G103" i="17"/>
  <c r="H103" i="17" s="1"/>
  <c r="G102" i="17"/>
  <c r="H102" i="17" s="1"/>
  <c r="G101" i="17"/>
  <c r="H101" i="17" s="1"/>
  <c r="G100" i="17"/>
  <c r="H100" i="17" s="1"/>
  <c r="G99" i="17"/>
  <c r="H99" i="17" s="1"/>
  <c r="G98" i="17"/>
  <c r="H98" i="17" s="1"/>
  <c r="G97" i="17"/>
  <c r="H97" i="17" s="1"/>
  <c r="G96" i="17"/>
  <c r="H96" i="17" s="1"/>
  <c r="G95" i="17"/>
  <c r="H95" i="17" s="1"/>
  <c r="G94" i="17"/>
  <c r="H94" i="17" s="1"/>
  <c r="G93" i="17"/>
  <c r="H93" i="17" s="1"/>
  <c r="G92" i="17"/>
  <c r="H92" i="17" s="1"/>
  <c r="G91" i="17"/>
  <c r="H91" i="17" s="1"/>
  <c r="G90" i="17"/>
  <c r="H90" i="17" s="1"/>
  <c r="G89" i="17"/>
  <c r="H89" i="17" s="1"/>
  <c r="G88" i="17"/>
  <c r="H88" i="17" s="1"/>
  <c r="G87" i="17"/>
  <c r="H87" i="17" s="1"/>
  <c r="G86" i="17"/>
  <c r="H86" i="17" s="1"/>
  <c r="G85" i="17"/>
  <c r="H85" i="17" s="1"/>
  <c r="G84" i="17"/>
  <c r="H84" i="17" s="1"/>
  <c r="G83" i="17"/>
  <c r="H83" i="17" s="1"/>
  <c r="G82" i="17"/>
  <c r="H82" i="17" s="1"/>
  <c r="G81" i="17"/>
  <c r="H81" i="17" s="1"/>
  <c r="G80" i="17"/>
  <c r="H80" i="17" s="1"/>
  <c r="G79" i="17"/>
  <c r="H79" i="17" s="1"/>
  <c r="G78" i="17"/>
  <c r="H78" i="17" s="1"/>
  <c r="G77" i="17"/>
  <c r="H77" i="17" s="1"/>
  <c r="G76" i="17"/>
  <c r="H76" i="17" s="1"/>
  <c r="G75" i="17"/>
  <c r="H75" i="17" s="1"/>
  <c r="G74" i="17"/>
  <c r="N72" i="17"/>
  <c r="Q72" i="17" s="1"/>
  <c r="F72" i="17" s="1"/>
  <c r="G72" i="17" s="1"/>
  <c r="H72" i="17" s="1"/>
  <c r="N71" i="17"/>
  <c r="Q71" i="17" s="1"/>
  <c r="F71" i="17" s="1"/>
  <c r="G71" i="17" s="1"/>
  <c r="H71" i="17" s="1"/>
  <c r="N70" i="17"/>
  <c r="Q70" i="17" s="1"/>
  <c r="F70" i="17" s="1"/>
  <c r="G70" i="17" s="1"/>
  <c r="H70" i="17" s="1"/>
  <c r="N69" i="17"/>
  <c r="Q69" i="17" s="1"/>
  <c r="F69" i="17" s="1"/>
  <c r="G69" i="17" s="1"/>
  <c r="H69" i="17" s="1"/>
  <c r="N68" i="17"/>
  <c r="Q68" i="17" s="1"/>
  <c r="F68" i="17" s="1"/>
  <c r="G68" i="17" s="1"/>
  <c r="H68" i="17" s="1"/>
  <c r="N67" i="17"/>
  <c r="Q67" i="17" s="1"/>
  <c r="F67" i="17" s="1"/>
  <c r="G67" i="17" s="1"/>
  <c r="H67" i="17" s="1"/>
  <c r="N66" i="17"/>
  <c r="Q66" i="17" s="1"/>
  <c r="F66" i="17" s="1"/>
  <c r="G66" i="17" s="1"/>
  <c r="H66" i="17" s="1"/>
  <c r="N65" i="17"/>
  <c r="Q65" i="17" s="1"/>
  <c r="F65" i="17" s="1"/>
  <c r="G65" i="17" s="1"/>
  <c r="H65" i="17" s="1"/>
  <c r="N64" i="17"/>
  <c r="Q64" i="17" s="1"/>
  <c r="F64" i="17" s="1"/>
  <c r="G64" i="17" s="1"/>
  <c r="H64" i="17" s="1"/>
  <c r="N63" i="17"/>
  <c r="Q63" i="17" s="1"/>
  <c r="F63" i="17" s="1"/>
  <c r="G63" i="17" s="1"/>
  <c r="H63" i="17" s="1"/>
  <c r="N62" i="17"/>
  <c r="Q62" i="17" s="1"/>
  <c r="F62" i="17" s="1"/>
  <c r="G62" i="17" s="1"/>
  <c r="H62" i="17" s="1"/>
  <c r="N61" i="17"/>
  <c r="Q61" i="17" s="1"/>
  <c r="F61" i="17" s="1"/>
  <c r="G61" i="17" s="1"/>
  <c r="H61" i="17" s="1"/>
  <c r="N60" i="17"/>
  <c r="Q60" i="17" s="1"/>
  <c r="F60" i="17" s="1"/>
  <c r="G60" i="17" s="1"/>
  <c r="H60" i="17" s="1"/>
  <c r="N59" i="17"/>
  <c r="Q59" i="17" s="1"/>
  <c r="F59" i="17" s="1"/>
  <c r="G59" i="17" s="1"/>
  <c r="H59" i="17" s="1"/>
  <c r="N58" i="17"/>
  <c r="Q58" i="17" s="1"/>
  <c r="F58" i="17" s="1"/>
  <c r="G58" i="17" s="1"/>
  <c r="H58" i="17" s="1"/>
  <c r="N57" i="17"/>
  <c r="Q57" i="17" s="1"/>
  <c r="F57" i="17" s="1"/>
  <c r="G57" i="17" s="1"/>
  <c r="H57" i="17" s="1"/>
  <c r="N56" i="17"/>
  <c r="Q56" i="17" s="1"/>
  <c r="F56" i="17" s="1"/>
  <c r="G56" i="17" s="1"/>
  <c r="H56" i="17" s="1"/>
  <c r="N55" i="17"/>
  <c r="Q55" i="17" s="1"/>
  <c r="F55" i="17" s="1"/>
  <c r="G55" i="17" s="1"/>
  <c r="H55" i="17" s="1"/>
  <c r="N54" i="17"/>
  <c r="Q54" i="17" s="1"/>
  <c r="F54" i="17" s="1"/>
  <c r="G54" i="17" s="1"/>
  <c r="H54" i="17" s="1"/>
  <c r="N53" i="17"/>
  <c r="Q53" i="17" s="1"/>
  <c r="F53" i="17" s="1"/>
  <c r="G53" i="17" s="1"/>
  <c r="H53" i="17" s="1"/>
  <c r="R52" i="17"/>
  <c r="N52" i="17"/>
  <c r="Q52" i="17" s="1"/>
  <c r="F52" i="17" s="1"/>
  <c r="G52" i="17" s="1"/>
  <c r="H52" i="17" s="1"/>
  <c r="R51" i="17"/>
  <c r="N51" i="17"/>
  <c r="Q51" i="17" s="1"/>
  <c r="F51" i="17" s="1"/>
  <c r="G51" i="17" s="1"/>
  <c r="H51" i="17" s="1"/>
  <c r="R50" i="17"/>
  <c r="N50" i="17"/>
  <c r="Q50" i="17" s="1"/>
  <c r="F50" i="17" s="1"/>
  <c r="G50" i="17" s="1"/>
  <c r="H50" i="17" s="1"/>
  <c r="R49" i="17"/>
  <c r="N49" i="17"/>
  <c r="Q49" i="17" s="1"/>
  <c r="F49" i="17" s="1"/>
  <c r="G49" i="17" s="1"/>
  <c r="H49" i="17" s="1"/>
  <c r="R48" i="17"/>
  <c r="N48" i="17"/>
  <c r="Q48" i="17" s="1"/>
  <c r="F48" i="17" s="1"/>
  <c r="G48" i="17" s="1"/>
  <c r="H48" i="17" s="1"/>
  <c r="R47" i="17"/>
  <c r="N47" i="17"/>
  <c r="Q47" i="17" s="1"/>
  <c r="F47" i="17" s="1"/>
  <c r="G47" i="17" s="1"/>
  <c r="H47" i="17" s="1"/>
  <c r="R46" i="17"/>
  <c r="N46" i="17"/>
  <c r="Q46" i="17" s="1"/>
  <c r="F46" i="17" s="1"/>
  <c r="G46" i="17" s="1"/>
  <c r="H46" i="17" s="1"/>
  <c r="R45" i="17"/>
  <c r="N45" i="17"/>
  <c r="Q45" i="17" s="1"/>
  <c r="F45" i="17" s="1"/>
  <c r="G45" i="17" s="1"/>
  <c r="H45" i="17" s="1"/>
  <c r="R44" i="17"/>
  <c r="N44" i="17"/>
  <c r="Q44" i="17" s="1"/>
  <c r="F44" i="17" s="1"/>
  <c r="G44" i="17" s="1"/>
  <c r="H44" i="17" s="1"/>
  <c r="R43" i="17"/>
  <c r="N43" i="17"/>
  <c r="Q43" i="17" s="1"/>
  <c r="F43" i="17" s="1"/>
  <c r="G43" i="17" s="1"/>
  <c r="G41" i="17"/>
  <c r="H41" i="17" s="1"/>
  <c r="G40" i="17"/>
  <c r="H40" i="17" s="1"/>
  <c r="G39" i="17"/>
  <c r="H39" i="17" s="1"/>
  <c r="G38" i="17"/>
  <c r="H38" i="17" s="1"/>
  <c r="G37" i="17"/>
  <c r="H37" i="17" s="1"/>
  <c r="G36" i="17"/>
  <c r="H36" i="17" s="1"/>
  <c r="G35" i="17"/>
  <c r="H35" i="17" s="1"/>
  <c r="G34" i="17"/>
  <c r="H34" i="17" s="1"/>
  <c r="G33" i="17"/>
  <c r="H33" i="17" s="1"/>
  <c r="G32" i="17"/>
  <c r="H32" i="17" s="1"/>
  <c r="G31" i="17"/>
  <c r="H31" i="17" s="1"/>
  <c r="G30" i="17"/>
  <c r="H30" i="17" s="1"/>
  <c r="G29" i="17"/>
  <c r="H29" i="17" s="1"/>
  <c r="G28" i="17"/>
  <c r="H28" i="17" s="1"/>
  <c r="G27" i="17"/>
  <c r="H27" i="17" s="1"/>
  <c r="G26" i="17"/>
  <c r="H26" i="17" s="1"/>
  <c r="G25" i="17"/>
  <c r="H25" i="17" s="1"/>
  <c r="G24" i="17"/>
  <c r="H24" i="17" s="1"/>
  <c r="G23" i="17"/>
  <c r="H23" i="17" s="1"/>
  <c r="G22" i="17"/>
  <c r="H22" i="17" s="1"/>
  <c r="G21" i="17"/>
  <c r="H21" i="17" s="1"/>
  <c r="G20" i="17"/>
  <c r="H20" i="17" s="1"/>
  <c r="G19" i="17"/>
  <c r="H19" i="17" s="1"/>
  <c r="G18" i="17"/>
  <c r="H18" i="17" s="1"/>
  <c r="G17" i="17"/>
  <c r="H17" i="17" s="1"/>
  <c r="G16" i="17"/>
  <c r="H16" i="17" s="1"/>
  <c r="G15" i="17"/>
  <c r="H15" i="17" s="1"/>
  <c r="G14" i="17"/>
  <c r="H14" i="17" s="1"/>
  <c r="G13" i="17"/>
  <c r="H13" i="17" s="1"/>
  <c r="G12" i="17"/>
  <c r="H12" i="17" s="1"/>
  <c r="F301" i="16"/>
  <c r="G301" i="16" s="1"/>
  <c r="H301" i="16" s="1"/>
  <c r="F296" i="16"/>
  <c r="G296" i="16" s="1"/>
  <c r="H296" i="16" s="1"/>
  <c r="F291" i="16"/>
  <c r="G291" i="16" s="1"/>
  <c r="H291" i="16" s="1"/>
  <c r="F286" i="16"/>
  <c r="G286" i="16" s="1"/>
  <c r="H286" i="16" s="1"/>
  <c r="F281" i="16"/>
  <c r="G281" i="16" s="1"/>
  <c r="H281" i="16" s="1"/>
  <c r="F276" i="16"/>
  <c r="G276" i="16" s="1"/>
  <c r="H276" i="16" s="1"/>
  <c r="F271" i="16"/>
  <c r="G271" i="16" s="1"/>
  <c r="H271" i="16" s="1"/>
  <c r="F266" i="16"/>
  <c r="G266" i="16" s="1"/>
  <c r="H266" i="16" s="1"/>
  <c r="F261" i="16"/>
  <c r="G261" i="16" s="1"/>
  <c r="H261" i="16" s="1"/>
  <c r="F256" i="16"/>
  <c r="G256" i="16" s="1"/>
  <c r="H256" i="16" s="1"/>
  <c r="F251" i="16"/>
  <c r="G251" i="16" s="1"/>
  <c r="H251" i="16" s="1"/>
  <c r="F246" i="16"/>
  <c r="G246" i="16" s="1"/>
  <c r="H246" i="16" s="1"/>
  <c r="F241" i="16"/>
  <c r="G241" i="16" s="1"/>
  <c r="H241" i="16" s="1"/>
  <c r="F236" i="16"/>
  <c r="G236" i="16" s="1"/>
  <c r="H236" i="16" s="1"/>
  <c r="F231" i="16"/>
  <c r="G231" i="16" s="1"/>
  <c r="H231" i="16" s="1"/>
  <c r="F226" i="16"/>
  <c r="G226" i="16" s="1"/>
  <c r="H226" i="16" s="1"/>
  <c r="F221" i="16"/>
  <c r="G221" i="16" s="1"/>
  <c r="H221" i="16" s="1"/>
  <c r="F216" i="16"/>
  <c r="G216" i="16" s="1"/>
  <c r="H216" i="16" s="1"/>
  <c r="F211" i="16"/>
  <c r="G211" i="16" s="1"/>
  <c r="H211" i="16" s="1"/>
  <c r="F206" i="16"/>
  <c r="G206" i="16" s="1"/>
  <c r="G204" i="16"/>
  <c r="H204" i="16" s="1"/>
  <c r="G203" i="16"/>
  <c r="H203" i="16" s="1"/>
  <c r="G202" i="16"/>
  <c r="H202" i="16" s="1"/>
  <c r="G201" i="16"/>
  <c r="G199" i="16"/>
  <c r="H199" i="16" s="1"/>
  <c r="G198" i="16"/>
  <c r="H198" i="16" s="1"/>
  <c r="G197" i="16"/>
  <c r="H197" i="16" s="1"/>
  <c r="G196" i="16"/>
  <c r="H196" i="16" s="1"/>
  <c r="G194" i="16"/>
  <c r="H194" i="16" s="1"/>
  <c r="G193" i="16"/>
  <c r="G192" i="16"/>
  <c r="H192" i="16" s="1"/>
  <c r="G191" i="16"/>
  <c r="H191" i="16" s="1"/>
  <c r="G189" i="16"/>
  <c r="H189" i="16" s="1"/>
  <c r="G188" i="16"/>
  <c r="H188" i="16" s="1"/>
  <c r="G187" i="16"/>
  <c r="H187" i="16" s="1"/>
  <c r="G186" i="16"/>
  <c r="H186" i="16" s="1"/>
  <c r="G184" i="16"/>
  <c r="H184" i="16" s="1"/>
  <c r="G183" i="16"/>
  <c r="H183" i="16" s="1"/>
  <c r="G182" i="16"/>
  <c r="H182" i="16" s="1"/>
  <c r="G181" i="16"/>
  <c r="G179" i="16"/>
  <c r="H179" i="16" s="1"/>
  <c r="G178" i="16"/>
  <c r="H178" i="16" s="1"/>
  <c r="G177" i="16"/>
  <c r="H177" i="16" s="1"/>
  <c r="G176" i="16"/>
  <c r="H176" i="16" s="1"/>
  <c r="G174" i="16"/>
  <c r="H174" i="16" s="1"/>
  <c r="G173" i="16"/>
  <c r="G172" i="16"/>
  <c r="H172" i="16" s="1"/>
  <c r="G171" i="16"/>
  <c r="H171" i="16" s="1"/>
  <c r="G169" i="16"/>
  <c r="G168" i="16"/>
  <c r="H168" i="16" s="1"/>
  <c r="G167" i="16"/>
  <c r="H167" i="16" s="1"/>
  <c r="G166" i="16"/>
  <c r="H166" i="16" s="1"/>
  <c r="G164" i="16"/>
  <c r="H164" i="16" s="1"/>
  <c r="G163" i="16"/>
  <c r="H163" i="16" s="1"/>
  <c r="G162" i="16"/>
  <c r="H162" i="16" s="1"/>
  <c r="G161" i="16"/>
  <c r="G159" i="16"/>
  <c r="H159" i="16" s="1"/>
  <c r="G158" i="16"/>
  <c r="H158" i="16" s="1"/>
  <c r="G157" i="16"/>
  <c r="H157" i="16" s="1"/>
  <c r="G156" i="16"/>
  <c r="H156" i="16" s="1"/>
  <c r="G154" i="16"/>
  <c r="H154" i="16" s="1"/>
  <c r="G153" i="16"/>
  <c r="G152" i="16"/>
  <c r="H152" i="16" s="1"/>
  <c r="G151" i="16"/>
  <c r="H151" i="16" s="1"/>
  <c r="G149" i="16"/>
  <c r="G148" i="16"/>
  <c r="H148" i="16" s="1"/>
  <c r="G147" i="16"/>
  <c r="H147" i="16" s="1"/>
  <c r="G146" i="16"/>
  <c r="H146" i="16" s="1"/>
  <c r="G144" i="16"/>
  <c r="H144" i="16" s="1"/>
  <c r="G143" i="16"/>
  <c r="H143" i="16" s="1"/>
  <c r="G142" i="16"/>
  <c r="H142" i="16" s="1"/>
  <c r="G141" i="16"/>
  <c r="G139" i="16"/>
  <c r="H139" i="16" s="1"/>
  <c r="G138" i="16"/>
  <c r="H138" i="16" s="1"/>
  <c r="G137" i="16"/>
  <c r="H137" i="16" s="1"/>
  <c r="G136" i="16"/>
  <c r="H136" i="16" s="1"/>
  <c r="G134" i="16"/>
  <c r="H134" i="16" s="1"/>
  <c r="G133" i="16"/>
  <c r="G132" i="16"/>
  <c r="H132" i="16" s="1"/>
  <c r="G131" i="16"/>
  <c r="H131" i="16" s="1"/>
  <c r="G129" i="16"/>
  <c r="H129" i="16" s="1"/>
  <c r="G128" i="16"/>
  <c r="H128" i="16" s="1"/>
  <c r="G127" i="16"/>
  <c r="H127" i="16" s="1"/>
  <c r="G126" i="16"/>
  <c r="H126" i="16" s="1"/>
  <c r="G124" i="16"/>
  <c r="H124" i="16" s="1"/>
  <c r="G123" i="16"/>
  <c r="H123" i="16" s="1"/>
  <c r="G122" i="16"/>
  <c r="H122" i="16" s="1"/>
  <c r="G121" i="16"/>
  <c r="G119" i="16"/>
  <c r="H119" i="16" s="1"/>
  <c r="G118" i="16"/>
  <c r="H118" i="16" s="1"/>
  <c r="G117" i="16"/>
  <c r="H117" i="16" s="1"/>
  <c r="G116" i="16"/>
  <c r="H116" i="16" s="1"/>
  <c r="G114" i="16"/>
  <c r="H114" i="16" s="1"/>
  <c r="G113" i="16"/>
  <c r="G112" i="16"/>
  <c r="H112" i="16" s="1"/>
  <c r="G111" i="16"/>
  <c r="H111" i="16" s="1"/>
  <c r="G109" i="16"/>
  <c r="H109" i="16" s="1"/>
  <c r="G108" i="16"/>
  <c r="H108" i="16" s="1"/>
  <c r="G107" i="16"/>
  <c r="H107" i="16" s="1"/>
  <c r="G106" i="16"/>
  <c r="H106" i="16" s="1"/>
  <c r="G103" i="16"/>
  <c r="H103" i="16" s="1"/>
  <c r="G102" i="16"/>
  <c r="H102" i="16" s="1"/>
  <c r="G101" i="16"/>
  <c r="H101" i="16" s="1"/>
  <c r="G100" i="16"/>
  <c r="H100" i="16" s="1"/>
  <c r="G99" i="16"/>
  <c r="H99" i="16" s="1"/>
  <c r="G98" i="16"/>
  <c r="H98" i="16" s="1"/>
  <c r="G97" i="16"/>
  <c r="H97" i="16" s="1"/>
  <c r="G96" i="16"/>
  <c r="H96" i="16" s="1"/>
  <c r="G95" i="16"/>
  <c r="H95" i="16" s="1"/>
  <c r="G94" i="16"/>
  <c r="H94" i="16" s="1"/>
  <c r="G93" i="16"/>
  <c r="H93" i="16" s="1"/>
  <c r="G92" i="16"/>
  <c r="H92" i="16" s="1"/>
  <c r="G91" i="16"/>
  <c r="H91" i="16" s="1"/>
  <c r="G90" i="16"/>
  <c r="H90" i="16" s="1"/>
  <c r="G89" i="16"/>
  <c r="H89" i="16" s="1"/>
  <c r="G88" i="16"/>
  <c r="H88" i="16" s="1"/>
  <c r="G87" i="16"/>
  <c r="H87" i="16" s="1"/>
  <c r="G86" i="16"/>
  <c r="H86" i="16" s="1"/>
  <c r="G85" i="16"/>
  <c r="H85" i="16" s="1"/>
  <c r="G84" i="16"/>
  <c r="H84" i="16" s="1"/>
  <c r="G83" i="16"/>
  <c r="H83" i="16" s="1"/>
  <c r="G82" i="16"/>
  <c r="H82" i="16" s="1"/>
  <c r="G81" i="16"/>
  <c r="H81" i="16" s="1"/>
  <c r="G80" i="16"/>
  <c r="H80" i="16" s="1"/>
  <c r="G79" i="16"/>
  <c r="H79" i="16" s="1"/>
  <c r="G78" i="16"/>
  <c r="H78" i="16" s="1"/>
  <c r="G77" i="16"/>
  <c r="G76" i="16"/>
  <c r="H76" i="16" s="1"/>
  <c r="G75" i="16"/>
  <c r="H75" i="16" s="1"/>
  <c r="G74" i="16"/>
  <c r="H74" i="16" s="1"/>
  <c r="N72" i="16"/>
  <c r="Q72" i="16" s="1"/>
  <c r="F72" i="16" s="1"/>
  <c r="G72" i="16" s="1"/>
  <c r="H72" i="16" s="1"/>
  <c r="N71" i="16"/>
  <c r="Q71" i="16" s="1"/>
  <c r="F71" i="16" s="1"/>
  <c r="G71" i="16" s="1"/>
  <c r="H71" i="16" s="1"/>
  <c r="N70" i="16"/>
  <c r="Q70" i="16" s="1"/>
  <c r="F70" i="16" s="1"/>
  <c r="G70" i="16" s="1"/>
  <c r="H70" i="16" s="1"/>
  <c r="N69" i="16"/>
  <c r="Q69" i="16" s="1"/>
  <c r="F69" i="16" s="1"/>
  <c r="G69" i="16" s="1"/>
  <c r="H69" i="16" s="1"/>
  <c r="N68" i="16"/>
  <c r="Q68" i="16" s="1"/>
  <c r="F68" i="16" s="1"/>
  <c r="G68" i="16" s="1"/>
  <c r="H68" i="16" s="1"/>
  <c r="N67" i="16"/>
  <c r="Q67" i="16" s="1"/>
  <c r="F67" i="16" s="1"/>
  <c r="G67" i="16" s="1"/>
  <c r="H67" i="16" s="1"/>
  <c r="N66" i="16"/>
  <c r="Q66" i="16" s="1"/>
  <c r="F66" i="16" s="1"/>
  <c r="G66" i="16" s="1"/>
  <c r="H66" i="16" s="1"/>
  <c r="N65" i="16"/>
  <c r="Q65" i="16" s="1"/>
  <c r="F65" i="16" s="1"/>
  <c r="G65" i="16" s="1"/>
  <c r="H65" i="16" s="1"/>
  <c r="N64" i="16"/>
  <c r="Q64" i="16" s="1"/>
  <c r="F64" i="16" s="1"/>
  <c r="G64" i="16" s="1"/>
  <c r="H64" i="16" s="1"/>
  <c r="N63" i="16"/>
  <c r="Q63" i="16" s="1"/>
  <c r="F63" i="16" s="1"/>
  <c r="G63" i="16" s="1"/>
  <c r="H63" i="16" s="1"/>
  <c r="N62" i="16"/>
  <c r="Q62" i="16" s="1"/>
  <c r="F62" i="16" s="1"/>
  <c r="G62" i="16" s="1"/>
  <c r="H62" i="16" s="1"/>
  <c r="N61" i="16"/>
  <c r="Q61" i="16" s="1"/>
  <c r="F61" i="16" s="1"/>
  <c r="G61" i="16" s="1"/>
  <c r="H61" i="16" s="1"/>
  <c r="N60" i="16"/>
  <c r="Q60" i="16" s="1"/>
  <c r="F60" i="16" s="1"/>
  <c r="G60" i="16" s="1"/>
  <c r="H60" i="16" s="1"/>
  <c r="N59" i="16"/>
  <c r="Q59" i="16" s="1"/>
  <c r="F59" i="16" s="1"/>
  <c r="G59" i="16" s="1"/>
  <c r="H59" i="16" s="1"/>
  <c r="N58" i="16"/>
  <c r="Q58" i="16" s="1"/>
  <c r="F58" i="16" s="1"/>
  <c r="G58" i="16" s="1"/>
  <c r="H58" i="16" s="1"/>
  <c r="N57" i="16"/>
  <c r="Q57" i="16" s="1"/>
  <c r="F57" i="16" s="1"/>
  <c r="G57" i="16" s="1"/>
  <c r="H57" i="16" s="1"/>
  <c r="N56" i="16"/>
  <c r="Q56" i="16" s="1"/>
  <c r="F56" i="16" s="1"/>
  <c r="G56" i="16" s="1"/>
  <c r="H56" i="16" s="1"/>
  <c r="N55" i="16"/>
  <c r="Q55" i="16" s="1"/>
  <c r="F55" i="16" s="1"/>
  <c r="G55" i="16" s="1"/>
  <c r="H55" i="16" s="1"/>
  <c r="N54" i="16"/>
  <c r="Q54" i="16" s="1"/>
  <c r="F54" i="16" s="1"/>
  <c r="G54" i="16" s="1"/>
  <c r="H54" i="16" s="1"/>
  <c r="N53" i="16"/>
  <c r="Q53" i="16" s="1"/>
  <c r="F53" i="16" s="1"/>
  <c r="G53" i="16" s="1"/>
  <c r="H53" i="16" s="1"/>
  <c r="R52" i="16"/>
  <c r="N52" i="16"/>
  <c r="Q52" i="16" s="1"/>
  <c r="F52" i="16" s="1"/>
  <c r="G52" i="16" s="1"/>
  <c r="H52" i="16" s="1"/>
  <c r="R51" i="16"/>
  <c r="N51" i="16"/>
  <c r="Q51" i="16" s="1"/>
  <c r="F51" i="16" s="1"/>
  <c r="G51" i="16" s="1"/>
  <c r="H51" i="16" s="1"/>
  <c r="R50" i="16"/>
  <c r="N50" i="16"/>
  <c r="Q50" i="16" s="1"/>
  <c r="F50" i="16" s="1"/>
  <c r="G50" i="16" s="1"/>
  <c r="H50" i="16" s="1"/>
  <c r="R49" i="16"/>
  <c r="N49" i="16"/>
  <c r="Q49" i="16" s="1"/>
  <c r="F49" i="16" s="1"/>
  <c r="G49" i="16" s="1"/>
  <c r="H49" i="16" s="1"/>
  <c r="R48" i="16"/>
  <c r="N48" i="16"/>
  <c r="Q48" i="16" s="1"/>
  <c r="F48" i="16" s="1"/>
  <c r="G48" i="16" s="1"/>
  <c r="H48" i="16" s="1"/>
  <c r="R47" i="16"/>
  <c r="N47" i="16"/>
  <c r="Q47" i="16" s="1"/>
  <c r="F47" i="16" s="1"/>
  <c r="G47" i="16" s="1"/>
  <c r="H47" i="16" s="1"/>
  <c r="R46" i="16"/>
  <c r="N46" i="16"/>
  <c r="Q46" i="16" s="1"/>
  <c r="F46" i="16" s="1"/>
  <c r="G46" i="16" s="1"/>
  <c r="H46" i="16" s="1"/>
  <c r="R45" i="16"/>
  <c r="N45" i="16"/>
  <c r="Q45" i="16" s="1"/>
  <c r="F45" i="16" s="1"/>
  <c r="G45" i="16" s="1"/>
  <c r="H45" i="16" s="1"/>
  <c r="R44" i="16"/>
  <c r="N44" i="16"/>
  <c r="Q44" i="16" s="1"/>
  <c r="F44" i="16" s="1"/>
  <c r="G44" i="16" s="1"/>
  <c r="H44" i="16" s="1"/>
  <c r="R43" i="16"/>
  <c r="N43" i="16"/>
  <c r="Q43" i="16" s="1"/>
  <c r="F43" i="16" s="1"/>
  <c r="G43" i="16" s="1"/>
  <c r="G41" i="16"/>
  <c r="H41" i="16" s="1"/>
  <c r="G40" i="16"/>
  <c r="H40" i="16" s="1"/>
  <c r="G39" i="16"/>
  <c r="H39" i="16" s="1"/>
  <c r="G38" i="16"/>
  <c r="H38" i="16" s="1"/>
  <c r="G37" i="16"/>
  <c r="H37" i="16" s="1"/>
  <c r="G36" i="16"/>
  <c r="H36" i="16" s="1"/>
  <c r="G35" i="16"/>
  <c r="H35" i="16" s="1"/>
  <c r="G34" i="16"/>
  <c r="H34" i="16" s="1"/>
  <c r="G33" i="16"/>
  <c r="H33" i="16" s="1"/>
  <c r="G32" i="16"/>
  <c r="H32" i="16" s="1"/>
  <c r="G31" i="16"/>
  <c r="H31" i="16" s="1"/>
  <c r="G30" i="16"/>
  <c r="H30" i="16" s="1"/>
  <c r="G29" i="16"/>
  <c r="H29" i="16" s="1"/>
  <c r="G28" i="16"/>
  <c r="H28" i="16" s="1"/>
  <c r="G27" i="16"/>
  <c r="H27" i="16" s="1"/>
  <c r="G26" i="16"/>
  <c r="H26" i="16" s="1"/>
  <c r="G25" i="16"/>
  <c r="H25" i="16" s="1"/>
  <c r="G24" i="16"/>
  <c r="H24" i="16" s="1"/>
  <c r="G23" i="16"/>
  <c r="H23" i="16" s="1"/>
  <c r="G22" i="16"/>
  <c r="H22" i="16" s="1"/>
  <c r="G21" i="16"/>
  <c r="H21" i="16" s="1"/>
  <c r="G20" i="16"/>
  <c r="H20" i="16" s="1"/>
  <c r="G19" i="16"/>
  <c r="H19" i="16" s="1"/>
  <c r="G18" i="16"/>
  <c r="H18" i="16" s="1"/>
  <c r="G17" i="16"/>
  <c r="H17" i="16" s="1"/>
  <c r="G16" i="16"/>
  <c r="H16" i="16" s="1"/>
  <c r="G15" i="16"/>
  <c r="G14" i="16"/>
  <c r="H14" i="16" s="1"/>
  <c r="G13" i="16"/>
  <c r="H13" i="16" s="1"/>
  <c r="G12" i="16"/>
  <c r="H12" i="16" s="1"/>
  <c r="F301" i="15"/>
  <c r="G301" i="15" s="1"/>
  <c r="H301" i="15" s="1"/>
  <c r="F296" i="15"/>
  <c r="G296" i="15" s="1"/>
  <c r="H296" i="15" s="1"/>
  <c r="F291" i="15"/>
  <c r="G291" i="15" s="1"/>
  <c r="H291" i="15" s="1"/>
  <c r="F286" i="15"/>
  <c r="G286" i="15" s="1"/>
  <c r="H286" i="15" s="1"/>
  <c r="F281" i="15"/>
  <c r="G281" i="15" s="1"/>
  <c r="H281" i="15" s="1"/>
  <c r="F276" i="15"/>
  <c r="G276" i="15" s="1"/>
  <c r="H276" i="15" s="1"/>
  <c r="F271" i="15"/>
  <c r="G271" i="15" s="1"/>
  <c r="H271" i="15" s="1"/>
  <c r="F266" i="15"/>
  <c r="G266" i="15" s="1"/>
  <c r="H266" i="15" s="1"/>
  <c r="F261" i="15"/>
  <c r="G261" i="15" s="1"/>
  <c r="H261" i="15" s="1"/>
  <c r="F256" i="15"/>
  <c r="G256" i="15" s="1"/>
  <c r="H256" i="15" s="1"/>
  <c r="F251" i="15"/>
  <c r="G251" i="15" s="1"/>
  <c r="H251" i="15" s="1"/>
  <c r="F246" i="15"/>
  <c r="G246" i="15" s="1"/>
  <c r="H246" i="15" s="1"/>
  <c r="F241" i="15"/>
  <c r="G241" i="15" s="1"/>
  <c r="H241" i="15" s="1"/>
  <c r="F236" i="15"/>
  <c r="G236" i="15" s="1"/>
  <c r="H236" i="15" s="1"/>
  <c r="F231" i="15"/>
  <c r="G231" i="15" s="1"/>
  <c r="H231" i="15" s="1"/>
  <c r="F226" i="15"/>
  <c r="G226" i="15" s="1"/>
  <c r="H226" i="15" s="1"/>
  <c r="F221" i="15"/>
  <c r="G221" i="15" s="1"/>
  <c r="H221" i="15" s="1"/>
  <c r="F216" i="15"/>
  <c r="G216" i="15" s="1"/>
  <c r="F211" i="15"/>
  <c r="G211" i="15" s="1"/>
  <c r="H211" i="15" s="1"/>
  <c r="F206" i="15"/>
  <c r="G206" i="15" s="1"/>
  <c r="H206" i="15" s="1"/>
  <c r="G204" i="15"/>
  <c r="H204" i="15" s="1"/>
  <c r="G203" i="15"/>
  <c r="H203" i="15" s="1"/>
  <c r="G202" i="15"/>
  <c r="H202" i="15" s="1"/>
  <c r="G201" i="15"/>
  <c r="G199" i="15"/>
  <c r="H199" i="15" s="1"/>
  <c r="G198" i="15"/>
  <c r="H198" i="15" s="1"/>
  <c r="G197" i="15"/>
  <c r="H197" i="15" s="1"/>
  <c r="G196" i="15"/>
  <c r="H196" i="15" s="1"/>
  <c r="G194" i="15"/>
  <c r="H194" i="15" s="1"/>
  <c r="G193" i="15"/>
  <c r="H193" i="15" s="1"/>
  <c r="G192" i="15"/>
  <c r="H192" i="15" s="1"/>
  <c r="G191" i="15"/>
  <c r="H191" i="15" s="1"/>
  <c r="G189" i="15"/>
  <c r="H189" i="15" s="1"/>
  <c r="G188" i="15"/>
  <c r="H188" i="15" s="1"/>
  <c r="G187" i="15"/>
  <c r="H187" i="15" s="1"/>
  <c r="G186" i="15"/>
  <c r="H186" i="15" s="1"/>
  <c r="G184" i="15"/>
  <c r="H184" i="15" s="1"/>
  <c r="G183" i="15"/>
  <c r="H183" i="15" s="1"/>
  <c r="G182" i="15"/>
  <c r="H182" i="15" s="1"/>
  <c r="G181" i="15"/>
  <c r="G179" i="15"/>
  <c r="H179" i="15" s="1"/>
  <c r="G178" i="15"/>
  <c r="H178" i="15" s="1"/>
  <c r="G177" i="15"/>
  <c r="H177" i="15" s="1"/>
  <c r="G176" i="15"/>
  <c r="H176" i="15" s="1"/>
  <c r="G174" i="15"/>
  <c r="H174" i="15" s="1"/>
  <c r="G173" i="15"/>
  <c r="H173" i="15" s="1"/>
  <c r="G172" i="15"/>
  <c r="H172" i="15" s="1"/>
  <c r="G171" i="15"/>
  <c r="H171" i="15" s="1"/>
  <c r="G169" i="15"/>
  <c r="H169" i="15" s="1"/>
  <c r="G168" i="15"/>
  <c r="H168" i="15" s="1"/>
  <c r="G167" i="15"/>
  <c r="H167" i="15" s="1"/>
  <c r="G166" i="15"/>
  <c r="H166" i="15" s="1"/>
  <c r="G164" i="15"/>
  <c r="H164" i="15" s="1"/>
  <c r="G163" i="15"/>
  <c r="H163" i="15" s="1"/>
  <c r="G162" i="15"/>
  <c r="H162" i="15" s="1"/>
  <c r="G161" i="15"/>
  <c r="G159" i="15"/>
  <c r="H159" i="15" s="1"/>
  <c r="G158" i="15"/>
  <c r="H158" i="15" s="1"/>
  <c r="G157" i="15"/>
  <c r="H157" i="15" s="1"/>
  <c r="G156" i="15"/>
  <c r="H156" i="15" s="1"/>
  <c r="G154" i="15"/>
  <c r="H154" i="15" s="1"/>
  <c r="G153" i="15"/>
  <c r="H153" i="15" s="1"/>
  <c r="G152" i="15"/>
  <c r="H152" i="15" s="1"/>
  <c r="G151" i="15"/>
  <c r="H151" i="15" s="1"/>
  <c r="G149" i="15"/>
  <c r="G148" i="15"/>
  <c r="H148" i="15" s="1"/>
  <c r="G147" i="15"/>
  <c r="H147" i="15" s="1"/>
  <c r="G146" i="15"/>
  <c r="H146" i="15" s="1"/>
  <c r="G144" i="15"/>
  <c r="H144" i="15" s="1"/>
  <c r="G143" i="15"/>
  <c r="H143" i="15" s="1"/>
  <c r="G142" i="15"/>
  <c r="H142" i="15" s="1"/>
  <c r="G141" i="15"/>
  <c r="G139" i="15"/>
  <c r="H139" i="15" s="1"/>
  <c r="G138" i="15"/>
  <c r="H138" i="15" s="1"/>
  <c r="G137" i="15"/>
  <c r="H137" i="15" s="1"/>
  <c r="G136" i="15"/>
  <c r="H136" i="15" s="1"/>
  <c r="G134" i="15"/>
  <c r="H134" i="15" s="1"/>
  <c r="G133" i="15"/>
  <c r="H133" i="15" s="1"/>
  <c r="G132" i="15"/>
  <c r="H132" i="15" s="1"/>
  <c r="G131" i="15"/>
  <c r="H131" i="15" s="1"/>
  <c r="G129" i="15"/>
  <c r="H129" i="15" s="1"/>
  <c r="G128" i="15"/>
  <c r="H128" i="15" s="1"/>
  <c r="G127" i="15"/>
  <c r="H127" i="15" s="1"/>
  <c r="G126" i="15"/>
  <c r="H126" i="15" s="1"/>
  <c r="G124" i="15"/>
  <c r="H124" i="15" s="1"/>
  <c r="G123" i="15"/>
  <c r="H123" i="15" s="1"/>
  <c r="G122" i="15"/>
  <c r="H122" i="15" s="1"/>
  <c r="G121" i="15"/>
  <c r="G119" i="15"/>
  <c r="H119" i="15" s="1"/>
  <c r="G118" i="15"/>
  <c r="H118" i="15" s="1"/>
  <c r="G117" i="15"/>
  <c r="H117" i="15" s="1"/>
  <c r="G116" i="15"/>
  <c r="H116" i="15" s="1"/>
  <c r="G114" i="15"/>
  <c r="H114" i="15" s="1"/>
  <c r="G113" i="15"/>
  <c r="H113" i="15" s="1"/>
  <c r="G112" i="15"/>
  <c r="H112" i="15" s="1"/>
  <c r="G111" i="15"/>
  <c r="H111" i="15" s="1"/>
  <c r="G109" i="15"/>
  <c r="G108" i="15"/>
  <c r="H108" i="15" s="1"/>
  <c r="G107" i="15"/>
  <c r="H107" i="15" s="1"/>
  <c r="G106" i="15"/>
  <c r="H106" i="15" s="1"/>
  <c r="G103" i="15"/>
  <c r="H103" i="15" s="1"/>
  <c r="G102" i="15"/>
  <c r="H102" i="15" s="1"/>
  <c r="G101" i="15"/>
  <c r="H101" i="15" s="1"/>
  <c r="G100" i="15"/>
  <c r="H100" i="15" s="1"/>
  <c r="G99" i="15"/>
  <c r="H99" i="15" s="1"/>
  <c r="G98" i="15"/>
  <c r="H98" i="15" s="1"/>
  <c r="G97" i="15"/>
  <c r="H97" i="15" s="1"/>
  <c r="G96" i="15"/>
  <c r="H96" i="15" s="1"/>
  <c r="G95" i="15"/>
  <c r="H95" i="15" s="1"/>
  <c r="G94" i="15"/>
  <c r="H94" i="15" s="1"/>
  <c r="G93" i="15"/>
  <c r="H93" i="15" s="1"/>
  <c r="G92" i="15"/>
  <c r="H92" i="15" s="1"/>
  <c r="G91" i="15"/>
  <c r="H91" i="15" s="1"/>
  <c r="G90" i="15"/>
  <c r="H90" i="15" s="1"/>
  <c r="G89" i="15"/>
  <c r="H89" i="15" s="1"/>
  <c r="G88" i="15"/>
  <c r="H88" i="15" s="1"/>
  <c r="G87" i="15"/>
  <c r="H87" i="15" s="1"/>
  <c r="G86" i="15"/>
  <c r="H86" i="15" s="1"/>
  <c r="G85" i="15"/>
  <c r="H85" i="15" s="1"/>
  <c r="G84" i="15"/>
  <c r="H84" i="15" s="1"/>
  <c r="G83" i="15"/>
  <c r="H83" i="15" s="1"/>
  <c r="G82" i="15"/>
  <c r="H82" i="15" s="1"/>
  <c r="G81" i="15"/>
  <c r="H81" i="15" s="1"/>
  <c r="G80" i="15"/>
  <c r="H80" i="15" s="1"/>
  <c r="G79" i="15"/>
  <c r="H79" i="15" s="1"/>
  <c r="G78" i="15"/>
  <c r="H78" i="15" s="1"/>
  <c r="G77" i="15"/>
  <c r="H77" i="15" s="1"/>
  <c r="G76" i="15"/>
  <c r="H76" i="15" s="1"/>
  <c r="G75" i="15"/>
  <c r="H75" i="15" s="1"/>
  <c r="G74" i="15"/>
  <c r="N72" i="15"/>
  <c r="Q72" i="15" s="1"/>
  <c r="F72" i="15" s="1"/>
  <c r="G72" i="15" s="1"/>
  <c r="H72" i="15" s="1"/>
  <c r="N71" i="15"/>
  <c r="Q71" i="15" s="1"/>
  <c r="F71" i="15" s="1"/>
  <c r="G71" i="15" s="1"/>
  <c r="H71" i="15" s="1"/>
  <c r="N70" i="15"/>
  <c r="Q70" i="15" s="1"/>
  <c r="F70" i="15" s="1"/>
  <c r="G70" i="15" s="1"/>
  <c r="H70" i="15" s="1"/>
  <c r="N69" i="15"/>
  <c r="Q69" i="15" s="1"/>
  <c r="F69" i="15" s="1"/>
  <c r="G69" i="15" s="1"/>
  <c r="H69" i="15" s="1"/>
  <c r="N68" i="15"/>
  <c r="Q68" i="15" s="1"/>
  <c r="F68" i="15" s="1"/>
  <c r="G68" i="15" s="1"/>
  <c r="H68" i="15" s="1"/>
  <c r="N67" i="15"/>
  <c r="Q67" i="15" s="1"/>
  <c r="F67" i="15" s="1"/>
  <c r="G67" i="15" s="1"/>
  <c r="H67" i="15" s="1"/>
  <c r="N66" i="15"/>
  <c r="Q66" i="15" s="1"/>
  <c r="F66" i="15" s="1"/>
  <c r="G66" i="15" s="1"/>
  <c r="H66" i="15" s="1"/>
  <c r="N65" i="15"/>
  <c r="Q65" i="15" s="1"/>
  <c r="F65" i="15" s="1"/>
  <c r="G65" i="15" s="1"/>
  <c r="H65" i="15" s="1"/>
  <c r="N64" i="15"/>
  <c r="Q64" i="15" s="1"/>
  <c r="F64" i="15" s="1"/>
  <c r="G64" i="15" s="1"/>
  <c r="H64" i="15" s="1"/>
  <c r="N63" i="15"/>
  <c r="Q63" i="15" s="1"/>
  <c r="F63" i="15" s="1"/>
  <c r="G63" i="15" s="1"/>
  <c r="H63" i="15" s="1"/>
  <c r="N62" i="15"/>
  <c r="Q62" i="15" s="1"/>
  <c r="F62" i="15" s="1"/>
  <c r="G62" i="15" s="1"/>
  <c r="H62" i="15" s="1"/>
  <c r="N61" i="15"/>
  <c r="Q61" i="15" s="1"/>
  <c r="F61" i="15" s="1"/>
  <c r="G61" i="15" s="1"/>
  <c r="H61" i="15" s="1"/>
  <c r="N60" i="15"/>
  <c r="Q60" i="15" s="1"/>
  <c r="F60" i="15" s="1"/>
  <c r="G60" i="15" s="1"/>
  <c r="H60" i="15" s="1"/>
  <c r="N59" i="15"/>
  <c r="Q59" i="15" s="1"/>
  <c r="F59" i="15" s="1"/>
  <c r="G59" i="15" s="1"/>
  <c r="H59" i="15" s="1"/>
  <c r="N58" i="15"/>
  <c r="Q58" i="15" s="1"/>
  <c r="F58" i="15" s="1"/>
  <c r="G58" i="15" s="1"/>
  <c r="H58" i="15" s="1"/>
  <c r="N57" i="15"/>
  <c r="Q57" i="15" s="1"/>
  <c r="F57" i="15" s="1"/>
  <c r="G57" i="15" s="1"/>
  <c r="H57" i="15" s="1"/>
  <c r="N56" i="15"/>
  <c r="Q56" i="15" s="1"/>
  <c r="F56" i="15" s="1"/>
  <c r="G56" i="15" s="1"/>
  <c r="H56" i="15" s="1"/>
  <c r="N55" i="15"/>
  <c r="Q55" i="15" s="1"/>
  <c r="F55" i="15" s="1"/>
  <c r="G55" i="15" s="1"/>
  <c r="H55" i="15" s="1"/>
  <c r="N54" i="15"/>
  <c r="Q54" i="15" s="1"/>
  <c r="F54" i="15" s="1"/>
  <c r="G54" i="15" s="1"/>
  <c r="H54" i="15" s="1"/>
  <c r="N53" i="15"/>
  <c r="Q53" i="15" s="1"/>
  <c r="F53" i="15" s="1"/>
  <c r="G53" i="15" s="1"/>
  <c r="H53" i="15" s="1"/>
  <c r="R52" i="15"/>
  <c r="N52" i="15"/>
  <c r="Q52" i="15" s="1"/>
  <c r="F52" i="15" s="1"/>
  <c r="G52" i="15" s="1"/>
  <c r="H52" i="15" s="1"/>
  <c r="R51" i="15"/>
  <c r="N51" i="15"/>
  <c r="Q51" i="15" s="1"/>
  <c r="F51" i="15" s="1"/>
  <c r="G51" i="15" s="1"/>
  <c r="H51" i="15" s="1"/>
  <c r="R50" i="15"/>
  <c r="N50" i="15"/>
  <c r="Q50" i="15" s="1"/>
  <c r="F50" i="15" s="1"/>
  <c r="G50" i="15" s="1"/>
  <c r="H50" i="15" s="1"/>
  <c r="R49" i="15"/>
  <c r="N49" i="15"/>
  <c r="Q49" i="15" s="1"/>
  <c r="F49" i="15" s="1"/>
  <c r="G49" i="15" s="1"/>
  <c r="H49" i="15" s="1"/>
  <c r="R48" i="15"/>
  <c r="N48" i="15"/>
  <c r="Q48" i="15" s="1"/>
  <c r="F48" i="15" s="1"/>
  <c r="G48" i="15" s="1"/>
  <c r="H48" i="15" s="1"/>
  <c r="R47" i="15"/>
  <c r="N47" i="15"/>
  <c r="Q47" i="15" s="1"/>
  <c r="F47" i="15" s="1"/>
  <c r="G47" i="15" s="1"/>
  <c r="H47" i="15" s="1"/>
  <c r="R46" i="15"/>
  <c r="N46" i="15"/>
  <c r="Q46" i="15" s="1"/>
  <c r="F46" i="15" s="1"/>
  <c r="G46" i="15" s="1"/>
  <c r="H46" i="15" s="1"/>
  <c r="R45" i="15"/>
  <c r="N45" i="15"/>
  <c r="Q45" i="15" s="1"/>
  <c r="F45" i="15" s="1"/>
  <c r="G45" i="15" s="1"/>
  <c r="H45" i="15" s="1"/>
  <c r="R44" i="15"/>
  <c r="N44" i="15"/>
  <c r="Q44" i="15" s="1"/>
  <c r="F44" i="15" s="1"/>
  <c r="G44" i="15" s="1"/>
  <c r="H44" i="15" s="1"/>
  <c r="R43" i="15"/>
  <c r="N43" i="15"/>
  <c r="Q43" i="15" s="1"/>
  <c r="F43" i="15" s="1"/>
  <c r="G43" i="15" s="1"/>
  <c r="G41" i="15"/>
  <c r="H41" i="15" s="1"/>
  <c r="G40" i="15"/>
  <c r="H40" i="15" s="1"/>
  <c r="G39" i="15"/>
  <c r="H39" i="15" s="1"/>
  <c r="G38" i="15"/>
  <c r="H38" i="15" s="1"/>
  <c r="G37" i="15"/>
  <c r="H37" i="15" s="1"/>
  <c r="G36" i="15"/>
  <c r="H36" i="15" s="1"/>
  <c r="G35" i="15"/>
  <c r="H35" i="15" s="1"/>
  <c r="G34" i="15"/>
  <c r="H34" i="15" s="1"/>
  <c r="G33" i="15"/>
  <c r="H33" i="15" s="1"/>
  <c r="G32" i="15"/>
  <c r="H32" i="15" s="1"/>
  <c r="G31" i="15"/>
  <c r="H31" i="15" s="1"/>
  <c r="G30" i="15"/>
  <c r="H30" i="15" s="1"/>
  <c r="G29" i="15"/>
  <c r="H29" i="15" s="1"/>
  <c r="G28" i="15"/>
  <c r="H28" i="15" s="1"/>
  <c r="G27" i="15"/>
  <c r="H27" i="15" s="1"/>
  <c r="G26" i="15"/>
  <c r="H26" i="15" s="1"/>
  <c r="G25" i="15"/>
  <c r="H25" i="15" s="1"/>
  <c r="G24" i="15"/>
  <c r="H24" i="15" s="1"/>
  <c r="G23" i="15"/>
  <c r="H23" i="15" s="1"/>
  <c r="G22" i="15"/>
  <c r="H22" i="15" s="1"/>
  <c r="G21" i="15"/>
  <c r="H21" i="15" s="1"/>
  <c r="G20" i="15"/>
  <c r="H20" i="15" s="1"/>
  <c r="G19" i="15"/>
  <c r="H19" i="15" s="1"/>
  <c r="G18" i="15"/>
  <c r="H18" i="15" s="1"/>
  <c r="G17" i="15"/>
  <c r="H17" i="15" s="1"/>
  <c r="G16" i="15"/>
  <c r="H16" i="15" s="1"/>
  <c r="G15" i="15"/>
  <c r="H15" i="15" s="1"/>
  <c r="G14" i="15"/>
  <c r="H14" i="15" s="1"/>
  <c r="G13" i="15"/>
  <c r="H13" i="15" s="1"/>
  <c r="G12" i="15"/>
  <c r="H12" i="15" s="1"/>
  <c r="F301" i="14"/>
  <c r="G301" i="14" s="1"/>
  <c r="H301" i="14" s="1"/>
  <c r="F296" i="14"/>
  <c r="G296" i="14" s="1"/>
  <c r="H296" i="14" s="1"/>
  <c r="F291" i="14"/>
  <c r="G291" i="14" s="1"/>
  <c r="H291" i="14" s="1"/>
  <c r="F286" i="14"/>
  <c r="G286" i="14" s="1"/>
  <c r="H286" i="14" s="1"/>
  <c r="F281" i="14"/>
  <c r="G281" i="14" s="1"/>
  <c r="H281" i="14" s="1"/>
  <c r="F276" i="14"/>
  <c r="G276" i="14" s="1"/>
  <c r="H276" i="14" s="1"/>
  <c r="F271" i="14"/>
  <c r="G271" i="14" s="1"/>
  <c r="H271" i="14" s="1"/>
  <c r="F266" i="14"/>
  <c r="G266" i="14" s="1"/>
  <c r="H266" i="14" s="1"/>
  <c r="F261" i="14"/>
  <c r="G261" i="14" s="1"/>
  <c r="H261" i="14" s="1"/>
  <c r="F256" i="14"/>
  <c r="G256" i="14" s="1"/>
  <c r="H256" i="14" s="1"/>
  <c r="F251" i="14"/>
  <c r="G251" i="14" s="1"/>
  <c r="H251" i="14" s="1"/>
  <c r="F246" i="14"/>
  <c r="G246" i="14" s="1"/>
  <c r="H246" i="14" s="1"/>
  <c r="F241" i="14"/>
  <c r="G241" i="14" s="1"/>
  <c r="H241" i="14" s="1"/>
  <c r="F236" i="14"/>
  <c r="G236" i="14" s="1"/>
  <c r="H236" i="14" s="1"/>
  <c r="F231" i="14"/>
  <c r="G231" i="14" s="1"/>
  <c r="H231" i="14" s="1"/>
  <c r="F226" i="14"/>
  <c r="G226" i="14" s="1"/>
  <c r="H226" i="14" s="1"/>
  <c r="F221" i="14"/>
  <c r="G221" i="14" s="1"/>
  <c r="H221" i="14" s="1"/>
  <c r="F216" i="14"/>
  <c r="G216" i="14" s="1"/>
  <c r="H216" i="14" s="1"/>
  <c r="F211" i="14"/>
  <c r="G211" i="14" s="1"/>
  <c r="H211" i="14" s="1"/>
  <c r="F206" i="14"/>
  <c r="G206" i="14" s="1"/>
  <c r="G204" i="14"/>
  <c r="H204" i="14" s="1"/>
  <c r="G203" i="14"/>
  <c r="H203" i="14" s="1"/>
  <c r="G202" i="14"/>
  <c r="H202" i="14" s="1"/>
  <c r="G201" i="14"/>
  <c r="G199" i="14"/>
  <c r="H199" i="14" s="1"/>
  <c r="G198" i="14"/>
  <c r="H198" i="14" s="1"/>
  <c r="G197" i="14"/>
  <c r="G196" i="14"/>
  <c r="H196" i="14" s="1"/>
  <c r="G194" i="14"/>
  <c r="H194" i="14" s="1"/>
  <c r="G193" i="14"/>
  <c r="G192" i="14"/>
  <c r="H192" i="14" s="1"/>
  <c r="G191" i="14"/>
  <c r="H191" i="14" s="1"/>
  <c r="G189" i="14"/>
  <c r="H189" i="14" s="1"/>
  <c r="G188" i="14"/>
  <c r="H188" i="14" s="1"/>
  <c r="G187" i="14"/>
  <c r="H187" i="14" s="1"/>
  <c r="G186" i="14"/>
  <c r="H186" i="14" s="1"/>
  <c r="G184" i="14"/>
  <c r="H184" i="14" s="1"/>
  <c r="G183" i="14"/>
  <c r="H183" i="14" s="1"/>
  <c r="G182" i="14"/>
  <c r="H182" i="14" s="1"/>
  <c r="G181" i="14"/>
  <c r="G179" i="14"/>
  <c r="H179" i="14" s="1"/>
  <c r="G178" i="14"/>
  <c r="H178" i="14" s="1"/>
  <c r="G177" i="14"/>
  <c r="G176" i="14"/>
  <c r="H176" i="14" s="1"/>
  <c r="G174" i="14"/>
  <c r="H174" i="14" s="1"/>
  <c r="G173" i="14"/>
  <c r="G172" i="14"/>
  <c r="H172" i="14" s="1"/>
  <c r="G171" i="14"/>
  <c r="H171" i="14" s="1"/>
  <c r="G169" i="14"/>
  <c r="H169" i="14" s="1"/>
  <c r="G168" i="14"/>
  <c r="H168" i="14" s="1"/>
  <c r="G167" i="14"/>
  <c r="H167" i="14" s="1"/>
  <c r="G166" i="14"/>
  <c r="H166" i="14" s="1"/>
  <c r="G164" i="14"/>
  <c r="H164" i="14" s="1"/>
  <c r="G163" i="14"/>
  <c r="H163" i="14" s="1"/>
  <c r="G162" i="14"/>
  <c r="H162" i="14" s="1"/>
  <c r="G161" i="14"/>
  <c r="G159" i="14"/>
  <c r="H159" i="14" s="1"/>
  <c r="G158" i="14"/>
  <c r="H158" i="14" s="1"/>
  <c r="G157" i="14"/>
  <c r="G156" i="14"/>
  <c r="H156" i="14" s="1"/>
  <c r="G154" i="14"/>
  <c r="H154" i="14" s="1"/>
  <c r="G153" i="14"/>
  <c r="G152" i="14"/>
  <c r="H152" i="14" s="1"/>
  <c r="G151" i="14"/>
  <c r="H151" i="14" s="1"/>
  <c r="G149" i="14"/>
  <c r="H149" i="14" s="1"/>
  <c r="G148" i="14"/>
  <c r="H148" i="14" s="1"/>
  <c r="G147" i="14"/>
  <c r="H147" i="14" s="1"/>
  <c r="G146" i="14"/>
  <c r="H146" i="14" s="1"/>
  <c r="G144" i="14"/>
  <c r="H144" i="14" s="1"/>
  <c r="G143" i="14"/>
  <c r="H143" i="14" s="1"/>
  <c r="G142" i="14"/>
  <c r="H142" i="14" s="1"/>
  <c r="G141" i="14"/>
  <c r="G139" i="14"/>
  <c r="H139" i="14" s="1"/>
  <c r="G138" i="14"/>
  <c r="H138" i="14" s="1"/>
  <c r="G137" i="14"/>
  <c r="G136" i="14"/>
  <c r="H136" i="14" s="1"/>
  <c r="G134" i="14"/>
  <c r="H134" i="14" s="1"/>
  <c r="G133" i="14"/>
  <c r="G132" i="14"/>
  <c r="H132" i="14" s="1"/>
  <c r="G131" i="14"/>
  <c r="H131" i="14" s="1"/>
  <c r="G129" i="14"/>
  <c r="H129" i="14" s="1"/>
  <c r="G128" i="14"/>
  <c r="H128" i="14" s="1"/>
  <c r="G127" i="14"/>
  <c r="H127" i="14" s="1"/>
  <c r="G126" i="14"/>
  <c r="H126" i="14" s="1"/>
  <c r="G124" i="14"/>
  <c r="H124" i="14" s="1"/>
  <c r="G123" i="14"/>
  <c r="H123" i="14" s="1"/>
  <c r="G122" i="14"/>
  <c r="H122" i="14" s="1"/>
  <c r="G121" i="14"/>
  <c r="G119" i="14"/>
  <c r="H119" i="14" s="1"/>
  <c r="G118" i="14"/>
  <c r="H118" i="14" s="1"/>
  <c r="G117" i="14"/>
  <c r="G116" i="14"/>
  <c r="H116" i="14" s="1"/>
  <c r="G114" i="14"/>
  <c r="H114" i="14" s="1"/>
  <c r="G113" i="14"/>
  <c r="G112" i="14"/>
  <c r="H112" i="14" s="1"/>
  <c r="G111" i="14"/>
  <c r="H111" i="14" s="1"/>
  <c r="G109" i="14"/>
  <c r="H109" i="14" s="1"/>
  <c r="G108" i="14"/>
  <c r="H108" i="14" s="1"/>
  <c r="G107" i="14"/>
  <c r="H107" i="14" s="1"/>
  <c r="G106" i="14"/>
  <c r="H106" i="14" s="1"/>
  <c r="G103" i="14"/>
  <c r="H103" i="14" s="1"/>
  <c r="G102" i="14"/>
  <c r="H102" i="14" s="1"/>
  <c r="G101" i="14"/>
  <c r="H101" i="14" s="1"/>
  <c r="G100" i="14"/>
  <c r="H100" i="14" s="1"/>
  <c r="G99" i="14"/>
  <c r="H99" i="14" s="1"/>
  <c r="G98" i="14"/>
  <c r="H98" i="14" s="1"/>
  <c r="G97" i="14"/>
  <c r="H97" i="14" s="1"/>
  <c r="G96" i="14"/>
  <c r="H96" i="14" s="1"/>
  <c r="G95" i="14"/>
  <c r="H95" i="14" s="1"/>
  <c r="G94" i="14"/>
  <c r="H94" i="14" s="1"/>
  <c r="G93" i="14"/>
  <c r="H93" i="14" s="1"/>
  <c r="G92" i="14"/>
  <c r="H92" i="14" s="1"/>
  <c r="G91" i="14"/>
  <c r="H91" i="14" s="1"/>
  <c r="G90" i="14"/>
  <c r="H90" i="14" s="1"/>
  <c r="G89" i="14"/>
  <c r="H89" i="14" s="1"/>
  <c r="G88" i="14"/>
  <c r="H88" i="14" s="1"/>
  <c r="G87" i="14"/>
  <c r="H87" i="14" s="1"/>
  <c r="G86" i="14"/>
  <c r="H86" i="14" s="1"/>
  <c r="G85" i="14"/>
  <c r="H85" i="14" s="1"/>
  <c r="G84" i="14"/>
  <c r="H84" i="14" s="1"/>
  <c r="G83" i="14"/>
  <c r="H83" i="14" s="1"/>
  <c r="G82" i="14"/>
  <c r="H82" i="14" s="1"/>
  <c r="G81" i="14"/>
  <c r="H81" i="14" s="1"/>
  <c r="G80" i="14"/>
  <c r="H80" i="14" s="1"/>
  <c r="G79" i="14"/>
  <c r="H79" i="14" s="1"/>
  <c r="G78" i="14"/>
  <c r="H78" i="14" s="1"/>
  <c r="G77" i="14"/>
  <c r="H77" i="14" s="1"/>
  <c r="G76" i="14"/>
  <c r="H76" i="14" s="1"/>
  <c r="G75" i="14"/>
  <c r="H75" i="14" s="1"/>
  <c r="G74" i="14"/>
  <c r="H74" i="14" s="1"/>
  <c r="N72" i="14"/>
  <c r="Q72" i="14" s="1"/>
  <c r="F72" i="14" s="1"/>
  <c r="G72" i="14" s="1"/>
  <c r="H72" i="14" s="1"/>
  <c r="N71" i="14"/>
  <c r="Q71" i="14" s="1"/>
  <c r="F71" i="14" s="1"/>
  <c r="G71" i="14" s="1"/>
  <c r="H71" i="14" s="1"/>
  <c r="N70" i="14"/>
  <c r="Q70" i="14" s="1"/>
  <c r="F70" i="14" s="1"/>
  <c r="G70" i="14" s="1"/>
  <c r="H70" i="14" s="1"/>
  <c r="N69" i="14"/>
  <c r="Q69" i="14" s="1"/>
  <c r="F69" i="14" s="1"/>
  <c r="G69" i="14" s="1"/>
  <c r="H69" i="14" s="1"/>
  <c r="N68" i="14"/>
  <c r="Q68" i="14" s="1"/>
  <c r="F68" i="14" s="1"/>
  <c r="G68" i="14" s="1"/>
  <c r="H68" i="14" s="1"/>
  <c r="N67" i="14"/>
  <c r="Q67" i="14" s="1"/>
  <c r="F67" i="14" s="1"/>
  <c r="G67" i="14" s="1"/>
  <c r="H67" i="14" s="1"/>
  <c r="N66" i="14"/>
  <c r="Q66" i="14" s="1"/>
  <c r="F66" i="14" s="1"/>
  <c r="G66" i="14" s="1"/>
  <c r="H66" i="14" s="1"/>
  <c r="N65" i="14"/>
  <c r="Q65" i="14" s="1"/>
  <c r="F65" i="14" s="1"/>
  <c r="G65" i="14" s="1"/>
  <c r="H65" i="14" s="1"/>
  <c r="N64" i="14"/>
  <c r="Q64" i="14" s="1"/>
  <c r="F64" i="14" s="1"/>
  <c r="G64" i="14" s="1"/>
  <c r="H64" i="14" s="1"/>
  <c r="N63" i="14"/>
  <c r="Q63" i="14" s="1"/>
  <c r="F63" i="14" s="1"/>
  <c r="G63" i="14" s="1"/>
  <c r="H63" i="14" s="1"/>
  <c r="N62" i="14"/>
  <c r="Q62" i="14" s="1"/>
  <c r="F62" i="14" s="1"/>
  <c r="G62" i="14" s="1"/>
  <c r="H62" i="14" s="1"/>
  <c r="N61" i="14"/>
  <c r="Q61" i="14" s="1"/>
  <c r="F61" i="14" s="1"/>
  <c r="G61" i="14" s="1"/>
  <c r="H61" i="14" s="1"/>
  <c r="N60" i="14"/>
  <c r="Q60" i="14" s="1"/>
  <c r="F60" i="14" s="1"/>
  <c r="G60" i="14" s="1"/>
  <c r="H60" i="14" s="1"/>
  <c r="N59" i="14"/>
  <c r="Q59" i="14" s="1"/>
  <c r="F59" i="14" s="1"/>
  <c r="G59" i="14" s="1"/>
  <c r="H59" i="14" s="1"/>
  <c r="N58" i="14"/>
  <c r="Q58" i="14" s="1"/>
  <c r="F58" i="14" s="1"/>
  <c r="G58" i="14" s="1"/>
  <c r="H58" i="14" s="1"/>
  <c r="N57" i="14"/>
  <c r="Q57" i="14" s="1"/>
  <c r="F57" i="14" s="1"/>
  <c r="G57" i="14" s="1"/>
  <c r="H57" i="14" s="1"/>
  <c r="N56" i="14"/>
  <c r="Q56" i="14" s="1"/>
  <c r="F56" i="14" s="1"/>
  <c r="G56" i="14" s="1"/>
  <c r="H56" i="14" s="1"/>
  <c r="N55" i="14"/>
  <c r="Q55" i="14" s="1"/>
  <c r="F55" i="14" s="1"/>
  <c r="G55" i="14" s="1"/>
  <c r="H55" i="14" s="1"/>
  <c r="N54" i="14"/>
  <c r="Q54" i="14" s="1"/>
  <c r="F54" i="14" s="1"/>
  <c r="G54" i="14" s="1"/>
  <c r="H54" i="14" s="1"/>
  <c r="N53" i="14"/>
  <c r="Q53" i="14" s="1"/>
  <c r="F53" i="14" s="1"/>
  <c r="G53" i="14" s="1"/>
  <c r="H53" i="14" s="1"/>
  <c r="R52" i="14"/>
  <c r="N52" i="14"/>
  <c r="Q52" i="14" s="1"/>
  <c r="F52" i="14" s="1"/>
  <c r="G52" i="14" s="1"/>
  <c r="H52" i="14" s="1"/>
  <c r="R51" i="14"/>
  <c r="N51" i="14"/>
  <c r="Q51" i="14" s="1"/>
  <c r="F51" i="14" s="1"/>
  <c r="G51" i="14" s="1"/>
  <c r="H51" i="14" s="1"/>
  <c r="R50" i="14"/>
  <c r="N50" i="14"/>
  <c r="Q50" i="14" s="1"/>
  <c r="F50" i="14" s="1"/>
  <c r="G50" i="14" s="1"/>
  <c r="H50" i="14" s="1"/>
  <c r="R49" i="14"/>
  <c r="N49" i="14"/>
  <c r="Q49" i="14" s="1"/>
  <c r="F49" i="14" s="1"/>
  <c r="G49" i="14" s="1"/>
  <c r="H49" i="14" s="1"/>
  <c r="R48" i="14"/>
  <c r="N48" i="14"/>
  <c r="Q48" i="14" s="1"/>
  <c r="F48" i="14" s="1"/>
  <c r="G48" i="14" s="1"/>
  <c r="H48" i="14" s="1"/>
  <c r="R47" i="14"/>
  <c r="N47" i="14"/>
  <c r="Q47" i="14" s="1"/>
  <c r="F47" i="14" s="1"/>
  <c r="G47" i="14" s="1"/>
  <c r="H47" i="14" s="1"/>
  <c r="R46" i="14"/>
  <c r="N46" i="14"/>
  <c r="Q46" i="14" s="1"/>
  <c r="F46" i="14" s="1"/>
  <c r="G46" i="14" s="1"/>
  <c r="H46" i="14" s="1"/>
  <c r="R45" i="14"/>
  <c r="N45" i="14"/>
  <c r="Q45" i="14" s="1"/>
  <c r="F45" i="14" s="1"/>
  <c r="G45" i="14" s="1"/>
  <c r="H45" i="14" s="1"/>
  <c r="R44" i="14"/>
  <c r="N44" i="14"/>
  <c r="Q44" i="14" s="1"/>
  <c r="F44" i="14" s="1"/>
  <c r="G44" i="14" s="1"/>
  <c r="H44" i="14" s="1"/>
  <c r="R43" i="14"/>
  <c r="N43" i="14"/>
  <c r="Q43" i="14" s="1"/>
  <c r="F43" i="14" s="1"/>
  <c r="G43" i="14" s="1"/>
  <c r="G41" i="14"/>
  <c r="H41" i="14" s="1"/>
  <c r="G40" i="14"/>
  <c r="H40" i="14" s="1"/>
  <c r="G39" i="14"/>
  <c r="H39" i="14" s="1"/>
  <c r="G38" i="14"/>
  <c r="H38" i="14" s="1"/>
  <c r="G37" i="14"/>
  <c r="H37" i="14" s="1"/>
  <c r="G36" i="14"/>
  <c r="H36" i="14" s="1"/>
  <c r="G35" i="14"/>
  <c r="H35" i="14" s="1"/>
  <c r="G34" i="14"/>
  <c r="H34" i="14" s="1"/>
  <c r="G33" i="14"/>
  <c r="H33" i="14" s="1"/>
  <c r="G32" i="14"/>
  <c r="H32" i="14" s="1"/>
  <c r="G31" i="14"/>
  <c r="H31" i="14" s="1"/>
  <c r="G30" i="14"/>
  <c r="H30" i="14" s="1"/>
  <c r="G29" i="14"/>
  <c r="H29" i="14" s="1"/>
  <c r="G28" i="14"/>
  <c r="H28" i="14" s="1"/>
  <c r="G27" i="14"/>
  <c r="H27" i="14" s="1"/>
  <c r="G26" i="14"/>
  <c r="H26" i="14" s="1"/>
  <c r="G25" i="14"/>
  <c r="H25" i="14" s="1"/>
  <c r="G24" i="14"/>
  <c r="H24" i="14" s="1"/>
  <c r="G23" i="14"/>
  <c r="H23" i="14" s="1"/>
  <c r="G22" i="14"/>
  <c r="H22" i="14" s="1"/>
  <c r="G21" i="14"/>
  <c r="H21" i="14" s="1"/>
  <c r="G20" i="14"/>
  <c r="H20" i="14" s="1"/>
  <c r="G19" i="14"/>
  <c r="H19" i="14" s="1"/>
  <c r="G18" i="14"/>
  <c r="H18" i="14" s="1"/>
  <c r="G17" i="14"/>
  <c r="H17" i="14" s="1"/>
  <c r="G16" i="14"/>
  <c r="H16" i="14" s="1"/>
  <c r="G15" i="14"/>
  <c r="H15" i="14" s="1"/>
  <c r="G14" i="14"/>
  <c r="H14" i="14" s="1"/>
  <c r="G13" i="14"/>
  <c r="H13" i="14" s="1"/>
  <c r="G12" i="14"/>
  <c r="H12" i="14" s="1"/>
  <c r="F301" i="13"/>
  <c r="G301" i="13" s="1"/>
  <c r="H301" i="13" s="1"/>
  <c r="F296" i="13"/>
  <c r="G296" i="13" s="1"/>
  <c r="H296" i="13" s="1"/>
  <c r="F291" i="13"/>
  <c r="G291" i="13" s="1"/>
  <c r="H291" i="13" s="1"/>
  <c r="F286" i="13"/>
  <c r="G286" i="13" s="1"/>
  <c r="H286" i="13" s="1"/>
  <c r="F281" i="13"/>
  <c r="G281" i="13" s="1"/>
  <c r="H281" i="13" s="1"/>
  <c r="F276" i="13"/>
  <c r="G276" i="13" s="1"/>
  <c r="H276" i="13" s="1"/>
  <c r="F271" i="13"/>
  <c r="G271" i="13" s="1"/>
  <c r="H271" i="13" s="1"/>
  <c r="F266" i="13"/>
  <c r="G266" i="13" s="1"/>
  <c r="H266" i="13" s="1"/>
  <c r="F261" i="13"/>
  <c r="G261" i="13" s="1"/>
  <c r="H261" i="13" s="1"/>
  <c r="F256" i="13"/>
  <c r="G256" i="13" s="1"/>
  <c r="H256" i="13" s="1"/>
  <c r="F251" i="13"/>
  <c r="G251" i="13" s="1"/>
  <c r="H251" i="13" s="1"/>
  <c r="F246" i="13"/>
  <c r="G246" i="13" s="1"/>
  <c r="H246" i="13" s="1"/>
  <c r="F241" i="13"/>
  <c r="G241" i="13" s="1"/>
  <c r="H241" i="13" s="1"/>
  <c r="F236" i="13"/>
  <c r="G236" i="13" s="1"/>
  <c r="H236" i="13" s="1"/>
  <c r="F231" i="13"/>
  <c r="G231" i="13" s="1"/>
  <c r="H231" i="13" s="1"/>
  <c r="F226" i="13"/>
  <c r="G226" i="13" s="1"/>
  <c r="H226" i="13" s="1"/>
  <c r="F221" i="13"/>
  <c r="G221" i="13" s="1"/>
  <c r="H221" i="13" s="1"/>
  <c r="F216" i="13"/>
  <c r="G216" i="13" s="1"/>
  <c r="H216" i="13" s="1"/>
  <c r="F211" i="13"/>
  <c r="G211" i="13" s="1"/>
  <c r="F206" i="13"/>
  <c r="G206" i="13" s="1"/>
  <c r="H206" i="13" s="1"/>
  <c r="G204" i="13"/>
  <c r="H204" i="13" s="1"/>
  <c r="G203" i="13"/>
  <c r="H203" i="13" s="1"/>
  <c r="G202" i="13"/>
  <c r="H202" i="13" s="1"/>
  <c r="G201" i="13"/>
  <c r="G199" i="13"/>
  <c r="H199" i="13" s="1"/>
  <c r="G198" i="13"/>
  <c r="H198" i="13" s="1"/>
  <c r="G197" i="13"/>
  <c r="G196" i="13"/>
  <c r="H196" i="13" s="1"/>
  <c r="G194" i="13"/>
  <c r="H194" i="13" s="1"/>
  <c r="G193" i="13"/>
  <c r="H193" i="13" s="1"/>
  <c r="G192" i="13"/>
  <c r="H192" i="13" s="1"/>
  <c r="G191" i="13"/>
  <c r="H191" i="13" s="1"/>
  <c r="G189" i="13"/>
  <c r="H189" i="13" s="1"/>
  <c r="G188" i="13"/>
  <c r="H188" i="13" s="1"/>
  <c r="G187" i="13"/>
  <c r="H187" i="13" s="1"/>
  <c r="G186" i="13"/>
  <c r="H186" i="13" s="1"/>
  <c r="G184" i="13"/>
  <c r="H184" i="13" s="1"/>
  <c r="G183" i="13"/>
  <c r="H183" i="13" s="1"/>
  <c r="G182" i="13"/>
  <c r="H182" i="13" s="1"/>
  <c r="G181" i="13"/>
  <c r="G179" i="13"/>
  <c r="H179" i="13" s="1"/>
  <c r="G178" i="13"/>
  <c r="H178" i="13" s="1"/>
  <c r="G177" i="13"/>
  <c r="G176" i="13"/>
  <c r="H176" i="13" s="1"/>
  <c r="G174" i="13"/>
  <c r="H174" i="13" s="1"/>
  <c r="G173" i="13"/>
  <c r="H173" i="13" s="1"/>
  <c r="G172" i="13"/>
  <c r="H172" i="13" s="1"/>
  <c r="G171" i="13"/>
  <c r="H171" i="13" s="1"/>
  <c r="G169" i="13"/>
  <c r="H169" i="13" s="1"/>
  <c r="G168" i="13"/>
  <c r="H168" i="13" s="1"/>
  <c r="G167" i="13"/>
  <c r="H167" i="13" s="1"/>
  <c r="G166" i="13"/>
  <c r="G164" i="13"/>
  <c r="H164" i="13" s="1"/>
  <c r="G163" i="13"/>
  <c r="H163" i="13" s="1"/>
  <c r="G162" i="13"/>
  <c r="H162" i="13" s="1"/>
  <c r="G161" i="13"/>
  <c r="G159" i="13"/>
  <c r="H159" i="13" s="1"/>
  <c r="G158" i="13"/>
  <c r="H158" i="13" s="1"/>
  <c r="G157" i="13"/>
  <c r="G156" i="13"/>
  <c r="H156" i="13" s="1"/>
  <c r="G154" i="13"/>
  <c r="H154" i="13" s="1"/>
  <c r="G153" i="13"/>
  <c r="H153" i="13" s="1"/>
  <c r="G152" i="13"/>
  <c r="H152" i="13" s="1"/>
  <c r="G151" i="13"/>
  <c r="H151" i="13" s="1"/>
  <c r="G149" i="13"/>
  <c r="H149" i="13" s="1"/>
  <c r="G148" i="13"/>
  <c r="H148" i="13" s="1"/>
  <c r="G147" i="13"/>
  <c r="H147" i="13" s="1"/>
  <c r="G146" i="13"/>
  <c r="G144" i="13"/>
  <c r="H144" i="13" s="1"/>
  <c r="G143" i="13"/>
  <c r="H143" i="13" s="1"/>
  <c r="G142" i="13"/>
  <c r="H142" i="13" s="1"/>
  <c r="G141" i="13"/>
  <c r="G139" i="13"/>
  <c r="H139" i="13" s="1"/>
  <c r="G138" i="13"/>
  <c r="H138" i="13" s="1"/>
  <c r="G137" i="13"/>
  <c r="G136" i="13"/>
  <c r="H136" i="13" s="1"/>
  <c r="G134" i="13"/>
  <c r="H134" i="13" s="1"/>
  <c r="G133" i="13"/>
  <c r="H133" i="13" s="1"/>
  <c r="G132" i="13"/>
  <c r="H132" i="13" s="1"/>
  <c r="G131" i="13"/>
  <c r="H131" i="13" s="1"/>
  <c r="G129" i="13"/>
  <c r="G128" i="13"/>
  <c r="H128" i="13" s="1"/>
  <c r="G127" i="13"/>
  <c r="H127" i="13" s="1"/>
  <c r="G126" i="13"/>
  <c r="H126" i="13" s="1"/>
  <c r="G124" i="13"/>
  <c r="H124" i="13" s="1"/>
  <c r="G123" i="13"/>
  <c r="H123" i="13" s="1"/>
  <c r="G122" i="13"/>
  <c r="H122" i="13" s="1"/>
  <c r="G121" i="13"/>
  <c r="G119" i="13"/>
  <c r="H119" i="13" s="1"/>
  <c r="G118" i="13"/>
  <c r="H118" i="13" s="1"/>
  <c r="G117" i="13"/>
  <c r="G116" i="13"/>
  <c r="H116" i="13" s="1"/>
  <c r="G114" i="13"/>
  <c r="H114" i="13" s="1"/>
  <c r="G113" i="13"/>
  <c r="H113" i="13" s="1"/>
  <c r="G112" i="13"/>
  <c r="H112" i="13" s="1"/>
  <c r="G111" i="13"/>
  <c r="H111" i="13" s="1"/>
  <c r="G109" i="13"/>
  <c r="H109" i="13" s="1"/>
  <c r="G108" i="13"/>
  <c r="H108" i="13" s="1"/>
  <c r="G107" i="13"/>
  <c r="H107" i="13" s="1"/>
  <c r="G106" i="13"/>
  <c r="G103" i="13"/>
  <c r="H103" i="13" s="1"/>
  <c r="G102" i="13"/>
  <c r="H102" i="13" s="1"/>
  <c r="G101" i="13"/>
  <c r="H101" i="13" s="1"/>
  <c r="G100" i="13"/>
  <c r="H100" i="13" s="1"/>
  <c r="G99" i="13"/>
  <c r="H99" i="13" s="1"/>
  <c r="G98" i="13"/>
  <c r="H98" i="13" s="1"/>
  <c r="G97" i="13"/>
  <c r="H97" i="13" s="1"/>
  <c r="G96" i="13"/>
  <c r="H96" i="13" s="1"/>
  <c r="G95" i="13"/>
  <c r="H95" i="13" s="1"/>
  <c r="G94" i="13"/>
  <c r="H94" i="13" s="1"/>
  <c r="G93" i="13"/>
  <c r="H93" i="13" s="1"/>
  <c r="G92" i="13"/>
  <c r="H92" i="13" s="1"/>
  <c r="G91" i="13"/>
  <c r="H91" i="13" s="1"/>
  <c r="G90" i="13"/>
  <c r="H90" i="13" s="1"/>
  <c r="G89" i="13"/>
  <c r="H89" i="13" s="1"/>
  <c r="G88" i="13"/>
  <c r="H88" i="13" s="1"/>
  <c r="G87" i="13"/>
  <c r="H87" i="13" s="1"/>
  <c r="G86" i="13"/>
  <c r="H86" i="13" s="1"/>
  <c r="G85" i="13"/>
  <c r="H85" i="13" s="1"/>
  <c r="G84" i="13"/>
  <c r="H84" i="13" s="1"/>
  <c r="G83" i="13"/>
  <c r="H83" i="13" s="1"/>
  <c r="G82" i="13"/>
  <c r="H82" i="13" s="1"/>
  <c r="G81" i="13"/>
  <c r="H81" i="13" s="1"/>
  <c r="G80" i="13"/>
  <c r="H80" i="13" s="1"/>
  <c r="G79" i="13"/>
  <c r="H79" i="13" s="1"/>
  <c r="G78" i="13"/>
  <c r="H78" i="13" s="1"/>
  <c r="G77" i="13"/>
  <c r="G76" i="13"/>
  <c r="H76" i="13" s="1"/>
  <c r="G75" i="13"/>
  <c r="H75" i="13" s="1"/>
  <c r="G74" i="13"/>
  <c r="H74" i="13" s="1"/>
  <c r="N72" i="13"/>
  <c r="Q72" i="13" s="1"/>
  <c r="F72" i="13" s="1"/>
  <c r="G72" i="13" s="1"/>
  <c r="H72" i="13" s="1"/>
  <c r="N71" i="13"/>
  <c r="Q71" i="13" s="1"/>
  <c r="F71" i="13" s="1"/>
  <c r="G71" i="13" s="1"/>
  <c r="H71" i="13" s="1"/>
  <c r="N70" i="13"/>
  <c r="Q70" i="13" s="1"/>
  <c r="F70" i="13" s="1"/>
  <c r="G70" i="13" s="1"/>
  <c r="H70" i="13" s="1"/>
  <c r="N69" i="13"/>
  <c r="Q69" i="13" s="1"/>
  <c r="F69" i="13" s="1"/>
  <c r="G69" i="13" s="1"/>
  <c r="H69" i="13" s="1"/>
  <c r="N68" i="13"/>
  <c r="Q68" i="13" s="1"/>
  <c r="F68" i="13" s="1"/>
  <c r="G68" i="13" s="1"/>
  <c r="H68" i="13" s="1"/>
  <c r="N67" i="13"/>
  <c r="Q67" i="13" s="1"/>
  <c r="F67" i="13" s="1"/>
  <c r="G67" i="13" s="1"/>
  <c r="H67" i="13" s="1"/>
  <c r="N66" i="13"/>
  <c r="Q66" i="13" s="1"/>
  <c r="F66" i="13" s="1"/>
  <c r="G66" i="13" s="1"/>
  <c r="H66" i="13" s="1"/>
  <c r="N65" i="13"/>
  <c r="Q65" i="13" s="1"/>
  <c r="F65" i="13" s="1"/>
  <c r="G65" i="13" s="1"/>
  <c r="H65" i="13" s="1"/>
  <c r="N64" i="13"/>
  <c r="Q64" i="13" s="1"/>
  <c r="F64" i="13" s="1"/>
  <c r="G64" i="13" s="1"/>
  <c r="H64" i="13" s="1"/>
  <c r="N63" i="13"/>
  <c r="Q63" i="13" s="1"/>
  <c r="F63" i="13" s="1"/>
  <c r="G63" i="13" s="1"/>
  <c r="H63" i="13" s="1"/>
  <c r="N62" i="13"/>
  <c r="Q62" i="13" s="1"/>
  <c r="F62" i="13" s="1"/>
  <c r="G62" i="13" s="1"/>
  <c r="H62" i="13" s="1"/>
  <c r="N61" i="13"/>
  <c r="Q61" i="13" s="1"/>
  <c r="F61" i="13" s="1"/>
  <c r="G61" i="13" s="1"/>
  <c r="H61" i="13" s="1"/>
  <c r="N60" i="13"/>
  <c r="Q60" i="13" s="1"/>
  <c r="F60" i="13" s="1"/>
  <c r="G60" i="13" s="1"/>
  <c r="H60" i="13" s="1"/>
  <c r="N59" i="13"/>
  <c r="Q59" i="13" s="1"/>
  <c r="F59" i="13" s="1"/>
  <c r="G59" i="13" s="1"/>
  <c r="H59" i="13" s="1"/>
  <c r="N58" i="13"/>
  <c r="Q58" i="13" s="1"/>
  <c r="F58" i="13" s="1"/>
  <c r="G58" i="13" s="1"/>
  <c r="H58" i="13" s="1"/>
  <c r="N57" i="13"/>
  <c r="Q57" i="13" s="1"/>
  <c r="F57" i="13" s="1"/>
  <c r="G57" i="13" s="1"/>
  <c r="H57" i="13" s="1"/>
  <c r="N56" i="13"/>
  <c r="Q56" i="13" s="1"/>
  <c r="F56" i="13" s="1"/>
  <c r="G56" i="13" s="1"/>
  <c r="H56" i="13" s="1"/>
  <c r="N55" i="13"/>
  <c r="Q55" i="13" s="1"/>
  <c r="F55" i="13" s="1"/>
  <c r="G55" i="13" s="1"/>
  <c r="H55" i="13" s="1"/>
  <c r="N54" i="13"/>
  <c r="Q54" i="13" s="1"/>
  <c r="F54" i="13" s="1"/>
  <c r="G54" i="13" s="1"/>
  <c r="H54" i="13" s="1"/>
  <c r="N53" i="13"/>
  <c r="Q53" i="13" s="1"/>
  <c r="F53" i="13" s="1"/>
  <c r="G53" i="13" s="1"/>
  <c r="H53" i="13" s="1"/>
  <c r="R52" i="13"/>
  <c r="N52" i="13"/>
  <c r="Q52" i="13" s="1"/>
  <c r="F52" i="13" s="1"/>
  <c r="G52" i="13" s="1"/>
  <c r="H52" i="13" s="1"/>
  <c r="R51" i="13"/>
  <c r="N51" i="13"/>
  <c r="Q51" i="13" s="1"/>
  <c r="F51" i="13" s="1"/>
  <c r="G51" i="13" s="1"/>
  <c r="H51" i="13" s="1"/>
  <c r="R50" i="13"/>
  <c r="N50" i="13"/>
  <c r="Q50" i="13" s="1"/>
  <c r="F50" i="13" s="1"/>
  <c r="G50" i="13" s="1"/>
  <c r="H50" i="13" s="1"/>
  <c r="R49" i="13"/>
  <c r="N49" i="13"/>
  <c r="Q49" i="13" s="1"/>
  <c r="F49" i="13" s="1"/>
  <c r="G49" i="13" s="1"/>
  <c r="H49" i="13" s="1"/>
  <c r="R48" i="13"/>
  <c r="N48" i="13"/>
  <c r="Q48" i="13" s="1"/>
  <c r="F48" i="13" s="1"/>
  <c r="G48" i="13" s="1"/>
  <c r="H48" i="13" s="1"/>
  <c r="R47" i="13"/>
  <c r="N47" i="13"/>
  <c r="Q47" i="13" s="1"/>
  <c r="F47" i="13" s="1"/>
  <c r="G47" i="13" s="1"/>
  <c r="H47" i="13" s="1"/>
  <c r="R46" i="13"/>
  <c r="N46" i="13"/>
  <c r="Q46" i="13" s="1"/>
  <c r="F46" i="13" s="1"/>
  <c r="G46" i="13" s="1"/>
  <c r="H46" i="13" s="1"/>
  <c r="R45" i="13"/>
  <c r="N45" i="13"/>
  <c r="Q45" i="13" s="1"/>
  <c r="F45" i="13" s="1"/>
  <c r="G45" i="13" s="1"/>
  <c r="H45" i="13" s="1"/>
  <c r="R44" i="13"/>
  <c r="N44" i="13"/>
  <c r="Q44" i="13" s="1"/>
  <c r="F44" i="13" s="1"/>
  <c r="G44" i="13" s="1"/>
  <c r="H44" i="13" s="1"/>
  <c r="R43" i="13"/>
  <c r="N43" i="13"/>
  <c r="Q43" i="13" s="1"/>
  <c r="F43" i="13" s="1"/>
  <c r="G43" i="13" s="1"/>
  <c r="G41" i="13"/>
  <c r="H41" i="13" s="1"/>
  <c r="G40" i="13"/>
  <c r="H40" i="13" s="1"/>
  <c r="G39" i="13"/>
  <c r="H39" i="13" s="1"/>
  <c r="G38" i="13"/>
  <c r="H38" i="13" s="1"/>
  <c r="G37" i="13"/>
  <c r="H37" i="13" s="1"/>
  <c r="G36" i="13"/>
  <c r="H36" i="13" s="1"/>
  <c r="G35" i="13"/>
  <c r="H35" i="13" s="1"/>
  <c r="G34" i="13"/>
  <c r="H34" i="13" s="1"/>
  <c r="G33" i="13"/>
  <c r="H33" i="13" s="1"/>
  <c r="G32" i="13"/>
  <c r="H32" i="13" s="1"/>
  <c r="G31" i="13"/>
  <c r="H31" i="13" s="1"/>
  <c r="G30" i="13"/>
  <c r="H30" i="13" s="1"/>
  <c r="G29" i="13"/>
  <c r="H29" i="13" s="1"/>
  <c r="G28" i="13"/>
  <c r="H28" i="13" s="1"/>
  <c r="G27" i="13"/>
  <c r="H27" i="13" s="1"/>
  <c r="G26" i="13"/>
  <c r="H26" i="13" s="1"/>
  <c r="G25" i="13"/>
  <c r="H25" i="13" s="1"/>
  <c r="G24" i="13"/>
  <c r="H24" i="13" s="1"/>
  <c r="G23" i="13"/>
  <c r="H23" i="13" s="1"/>
  <c r="G22" i="13"/>
  <c r="H22" i="13" s="1"/>
  <c r="G21" i="13"/>
  <c r="H21" i="13" s="1"/>
  <c r="G20" i="13"/>
  <c r="H20" i="13" s="1"/>
  <c r="G19" i="13"/>
  <c r="H19" i="13" s="1"/>
  <c r="G18" i="13"/>
  <c r="H18" i="13" s="1"/>
  <c r="G17" i="13"/>
  <c r="H17" i="13" s="1"/>
  <c r="G16" i="13"/>
  <c r="H16" i="13" s="1"/>
  <c r="G15" i="13"/>
  <c r="H15" i="13" s="1"/>
  <c r="G14" i="13"/>
  <c r="H14" i="13" s="1"/>
  <c r="G13" i="13"/>
  <c r="H13" i="13" s="1"/>
  <c r="G12" i="13"/>
  <c r="H12" i="13" s="1"/>
  <c r="F301" i="12"/>
  <c r="G301" i="12" s="1"/>
  <c r="H301" i="12" s="1"/>
  <c r="F296" i="12"/>
  <c r="G296" i="12" s="1"/>
  <c r="H296" i="12" s="1"/>
  <c r="F291" i="12"/>
  <c r="G291" i="12" s="1"/>
  <c r="H291" i="12" s="1"/>
  <c r="F286" i="12"/>
  <c r="G286" i="12" s="1"/>
  <c r="H286" i="12" s="1"/>
  <c r="F281" i="12"/>
  <c r="G281" i="12" s="1"/>
  <c r="H281" i="12" s="1"/>
  <c r="F276" i="12"/>
  <c r="G276" i="12" s="1"/>
  <c r="H276" i="12" s="1"/>
  <c r="F271" i="12"/>
  <c r="G271" i="12" s="1"/>
  <c r="H271" i="12" s="1"/>
  <c r="F266" i="12"/>
  <c r="G266" i="12" s="1"/>
  <c r="H266" i="12" s="1"/>
  <c r="F261" i="12"/>
  <c r="G261" i="12" s="1"/>
  <c r="H261" i="12" s="1"/>
  <c r="F256" i="12"/>
  <c r="G256" i="12" s="1"/>
  <c r="H256" i="12" s="1"/>
  <c r="F251" i="12"/>
  <c r="G251" i="12" s="1"/>
  <c r="H251" i="12" s="1"/>
  <c r="F246" i="12"/>
  <c r="G246" i="12" s="1"/>
  <c r="H246" i="12" s="1"/>
  <c r="F241" i="12"/>
  <c r="G241" i="12" s="1"/>
  <c r="H241" i="12" s="1"/>
  <c r="F236" i="12"/>
  <c r="G236" i="12" s="1"/>
  <c r="H236" i="12" s="1"/>
  <c r="F231" i="12"/>
  <c r="G231" i="12" s="1"/>
  <c r="H231" i="12" s="1"/>
  <c r="F226" i="12"/>
  <c r="G226" i="12" s="1"/>
  <c r="H226" i="12" s="1"/>
  <c r="F221" i="12"/>
  <c r="G221" i="12" s="1"/>
  <c r="H221" i="12" s="1"/>
  <c r="F216" i="12"/>
  <c r="G216" i="12" s="1"/>
  <c r="H216" i="12" s="1"/>
  <c r="F211" i="12"/>
  <c r="G211" i="12" s="1"/>
  <c r="F206" i="12"/>
  <c r="G206" i="12" s="1"/>
  <c r="H206" i="12" s="1"/>
  <c r="G204" i="12"/>
  <c r="H204" i="12" s="1"/>
  <c r="G203" i="12"/>
  <c r="H203" i="12" s="1"/>
  <c r="G202" i="12"/>
  <c r="H202" i="12" s="1"/>
  <c r="G201" i="12"/>
  <c r="G199" i="12"/>
  <c r="H199" i="12" s="1"/>
  <c r="G198" i="12"/>
  <c r="H198" i="12" s="1"/>
  <c r="G197" i="12"/>
  <c r="H197" i="12" s="1"/>
  <c r="G196" i="12"/>
  <c r="H196" i="12" s="1"/>
  <c r="G194" i="12"/>
  <c r="H194" i="12" s="1"/>
  <c r="G193" i="12"/>
  <c r="G192" i="12"/>
  <c r="H192" i="12" s="1"/>
  <c r="G191" i="12"/>
  <c r="H191" i="12" s="1"/>
  <c r="G189" i="12"/>
  <c r="H189" i="12" s="1"/>
  <c r="G188" i="12"/>
  <c r="H188" i="12" s="1"/>
  <c r="G187" i="12"/>
  <c r="H187" i="12" s="1"/>
  <c r="G186" i="12"/>
  <c r="H186" i="12" s="1"/>
  <c r="G184" i="12"/>
  <c r="H184" i="12" s="1"/>
  <c r="G183" i="12"/>
  <c r="H183" i="12" s="1"/>
  <c r="G182" i="12"/>
  <c r="H182" i="12" s="1"/>
  <c r="G181" i="12"/>
  <c r="G179" i="12"/>
  <c r="H179" i="12" s="1"/>
  <c r="G178" i="12"/>
  <c r="H178" i="12" s="1"/>
  <c r="G177" i="12"/>
  <c r="H177" i="12" s="1"/>
  <c r="G176" i="12"/>
  <c r="H176" i="12" s="1"/>
  <c r="G174" i="12"/>
  <c r="H174" i="12" s="1"/>
  <c r="G173" i="12"/>
  <c r="G172" i="12"/>
  <c r="H172" i="12" s="1"/>
  <c r="G171" i="12"/>
  <c r="H171" i="12" s="1"/>
  <c r="G169" i="12"/>
  <c r="H169" i="12" s="1"/>
  <c r="G168" i="12"/>
  <c r="G167" i="12"/>
  <c r="H167" i="12" s="1"/>
  <c r="G166" i="12"/>
  <c r="H166" i="12" s="1"/>
  <c r="G164" i="12"/>
  <c r="H164" i="12" s="1"/>
  <c r="G163" i="12"/>
  <c r="H163" i="12" s="1"/>
  <c r="G162" i="12"/>
  <c r="H162" i="12" s="1"/>
  <c r="G161" i="12"/>
  <c r="G159" i="12"/>
  <c r="H159" i="12" s="1"/>
  <c r="G158" i="12"/>
  <c r="H158" i="12" s="1"/>
  <c r="G157" i="12"/>
  <c r="H157" i="12" s="1"/>
  <c r="G156" i="12"/>
  <c r="G154" i="12"/>
  <c r="H154" i="12" s="1"/>
  <c r="G153" i="12"/>
  <c r="G152" i="12"/>
  <c r="H152" i="12" s="1"/>
  <c r="G151" i="12"/>
  <c r="H151" i="12" s="1"/>
  <c r="G149" i="12"/>
  <c r="H149" i="12" s="1"/>
  <c r="G148" i="12"/>
  <c r="H148" i="12" s="1"/>
  <c r="G147" i="12"/>
  <c r="H147" i="12" s="1"/>
  <c r="G146" i="12"/>
  <c r="G144" i="12"/>
  <c r="H144" i="12" s="1"/>
  <c r="G143" i="12"/>
  <c r="H143" i="12" s="1"/>
  <c r="G142" i="12"/>
  <c r="H142" i="12" s="1"/>
  <c r="G141" i="12"/>
  <c r="G139" i="12"/>
  <c r="H139" i="12" s="1"/>
  <c r="G138" i="12"/>
  <c r="H138" i="12" s="1"/>
  <c r="G137" i="12"/>
  <c r="H137" i="12" s="1"/>
  <c r="G136" i="12"/>
  <c r="G134" i="12"/>
  <c r="H134" i="12" s="1"/>
  <c r="G133" i="12"/>
  <c r="G132" i="12"/>
  <c r="H132" i="12" s="1"/>
  <c r="G131" i="12"/>
  <c r="H131" i="12" s="1"/>
  <c r="G129" i="12"/>
  <c r="H129" i="12" s="1"/>
  <c r="G128" i="12"/>
  <c r="H128" i="12" s="1"/>
  <c r="G127" i="12"/>
  <c r="H127" i="12" s="1"/>
  <c r="G126" i="12"/>
  <c r="H126" i="12" s="1"/>
  <c r="G124" i="12"/>
  <c r="H124" i="12" s="1"/>
  <c r="G123" i="12"/>
  <c r="H123" i="12" s="1"/>
  <c r="G122" i="12"/>
  <c r="H122" i="12" s="1"/>
  <c r="G121" i="12"/>
  <c r="G119" i="12"/>
  <c r="H119" i="12" s="1"/>
  <c r="G118" i="12"/>
  <c r="H118" i="12" s="1"/>
  <c r="G117" i="12"/>
  <c r="H117" i="12" s="1"/>
  <c r="G116" i="12"/>
  <c r="H116" i="12" s="1"/>
  <c r="G114" i="12"/>
  <c r="H114" i="12" s="1"/>
  <c r="G113" i="12"/>
  <c r="G112" i="12"/>
  <c r="H112" i="12" s="1"/>
  <c r="G111" i="12"/>
  <c r="H111" i="12" s="1"/>
  <c r="G109" i="12"/>
  <c r="H109" i="12" s="1"/>
  <c r="G108" i="12"/>
  <c r="H108" i="12" s="1"/>
  <c r="G107" i="12"/>
  <c r="H107" i="12" s="1"/>
  <c r="G106" i="12"/>
  <c r="G103" i="12"/>
  <c r="H103" i="12" s="1"/>
  <c r="G102" i="12"/>
  <c r="H102" i="12" s="1"/>
  <c r="G101" i="12"/>
  <c r="H101" i="12" s="1"/>
  <c r="G100" i="12"/>
  <c r="H100" i="12" s="1"/>
  <c r="G99" i="12"/>
  <c r="H99" i="12" s="1"/>
  <c r="G98" i="12"/>
  <c r="H98" i="12" s="1"/>
  <c r="G97" i="12"/>
  <c r="H97" i="12" s="1"/>
  <c r="G96" i="12"/>
  <c r="H96" i="12" s="1"/>
  <c r="G95" i="12"/>
  <c r="H95" i="12" s="1"/>
  <c r="G94" i="12"/>
  <c r="H94" i="12" s="1"/>
  <c r="G93" i="12"/>
  <c r="H93" i="12" s="1"/>
  <c r="G92" i="12"/>
  <c r="H92" i="12" s="1"/>
  <c r="G91" i="12"/>
  <c r="H91" i="12" s="1"/>
  <c r="G90" i="12"/>
  <c r="H90" i="12" s="1"/>
  <c r="G89" i="12"/>
  <c r="H89" i="12" s="1"/>
  <c r="G88" i="12"/>
  <c r="H88" i="12" s="1"/>
  <c r="G87" i="12"/>
  <c r="H87" i="12" s="1"/>
  <c r="G86" i="12"/>
  <c r="H86" i="12" s="1"/>
  <c r="G85" i="12"/>
  <c r="H85" i="12" s="1"/>
  <c r="G84" i="12"/>
  <c r="H84" i="12" s="1"/>
  <c r="G83" i="12"/>
  <c r="H83" i="12" s="1"/>
  <c r="G82" i="12"/>
  <c r="H82" i="12" s="1"/>
  <c r="G81" i="12"/>
  <c r="H81" i="12" s="1"/>
  <c r="G80" i="12"/>
  <c r="H80" i="12" s="1"/>
  <c r="G79" i="12"/>
  <c r="H79" i="12" s="1"/>
  <c r="G78" i="12"/>
  <c r="H78" i="12" s="1"/>
  <c r="G77" i="12"/>
  <c r="H77" i="12" s="1"/>
  <c r="G76" i="12"/>
  <c r="H76" i="12" s="1"/>
  <c r="G75" i="12"/>
  <c r="H75" i="12" s="1"/>
  <c r="G74" i="12"/>
  <c r="H74" i="12" s="1"/>
  <c r="N72" i="12"/>
  <c r="Q72" i="12" s="1"/>
  <c r="F72" i="12" s="1"/>
  <c r="G72" i="12" s="1"/>
  <c r="H72" i="12" s="1"/>
  <c r="N71" i="12"/>
  <c r="Q71" i="12" s="1"/>
  <c r="F71" i="12" s="1"/>
  <c r="G71" i="12" s="1"/>
  <c r="H71" i="12" s="1"/>
  <c r="N70" i="12"/>
  <c r="Q70" i="12" s="1"/>
  <c r="F70" i="12" s="1"/>
  <c r="G70" i="12" s="1"/>
  <c r="H70" i="12" s="1"/>
  <c r="N69" i="12"/>
  <c r="Q69" i="12" s="1"/>
  <c r="F69" i="12" s="1"/>
  <c r="G69" i="12" s="1"/>
  <c r="H69" i="12" s="1"/>
  <c r="N68" i="12"/>
  <c r="Q68" i="12" s="1"/>
  <c r="F68" i="12" s="1"/>
  <c r="G68" i="12" s="1"/>
  <c r="H68" i="12" s="1"/>
  <c r="N67" i="12"/>
  <c r="Q67" i="12" s="1"/>
  <c r="F67" i="12" s="1"/>
  <c r="G67" i="12" s="1"/>
  <c r="H67" i="12" s="1"/>
  <c r="N66" i="12"/>
  <c r="Q66" i="12" s="1"/>
  <c r="F66" i="12" s="1"/>
  <c r="G66" i="12" s="1"/>
  <c r="H66" i="12" s="1"/>
  <c r="N65" i="12"/>
  <c r="Q65" i="12" s="1"/>
  <c r="F65" i="12" s="1"/>
  <c r="G65" i="12" s="1"/>
  <c r="H65" i="12" s="1"/>
  <c r="N64" i="12"/>
  <c r="Q64" i="12" s="1"/>
  <c r="F64" i="12" s="1"/>
  <c r="G64" i="12" s="1"/>
  <c r="H64" i="12" s="1"/>
  <c r="N63" i="12"/>
  <c r="Q63" i="12" s="1"/>
  <c r="F63" i="12" s="1"/>
  <c r="G63" i="12" s="1"/>
  <c r="H63" i="12" s="1"/>
  <c r="N62" i="12"/>
  <c r="Q62" i="12" s="1"/>
  <c r="F62" i="12" s="1"/>
  <c r="G62" i="12" s="1"/>
  <c r="H62" i="12" s="1"/>
  <c r="N61" i="12"/>
  <c r="Q61" i="12" s="1"/>
  <c r="F61" i="12" s="1"/>
  <c r="G61" i="12" s="1"/>
  <c r="H61" i="12" s="1"/>
  <c r="N60" i="12"/>
  <c r="Q60" i="12" s="1"/>
  <c r="F60" i="12" s="1"/>
  <c r="G60" i="12" s="1"/>
  <c r="H60" i="12" s="1"/>
  <c r="N59" i="12"/>
  <c r="Q59" i="12" s="1"/>
  <c r="F59" i="12" s="1"/>
  <c r="G59" i="12" s="1"/>
  <c r="H59" i="12" s="1"/>
  <c r="N58" i="12"/>
  <c r="Q58" i="12" s="1"/>
  <c r="F58" i="12" s="1"/>
  <c r="G58" i="12" s="1"/>
  <c r="H58" i="12" s="1"/>
  <c r="N57" i="12"/>
  <c r="Q57" i="12" s="1"/>
  <c r="F57" i="12" s="1"/>
  <c r="G57" i="12" s="1"/>
  <c r="H57" i="12" s="1"/>
  <c r="N56" i="12"/>
  <c r="Q56" i="12" s="1"/>
  <c r="F56" i="12" s="1"/>
  <c r="G56" i="12" s="1"/>
  <c r="H56" i="12" s="1"/>
  <c r="N55" i="12"/>
  <c r="Q55" i="12" s="1"/>
  <c r="F55" i="12" s="1"/>
  <c r="G55" i="12" s="1"/>
  <c r="H55" i="12" s="1"/>
  <c r="N54" i="12"/>
  <c r="Q54" i="12" s="1"/>
  <c r="F54" i="12" s="1"/>
  <c r="G54" i="12" s="1"/>
  <c r="H54" i="12" s="1"/>
  <c r="N53" i="12"/>
  <c r="Q53" i="12" s="1"/>
  <c r="F53" i="12" s="1"/>
  <c r="G53" i="12" s="1"/>
  <c r="H53" i="12" s="1"/>
  <c r="R52" i="12"/>
  <c r="N52" i="12"/>
  <c r="Q52" i="12" s="1"/>
  <c r="F52" i="12" s="1"/>
  <c r="G52" i="12" s="1"/>
  <c r="H52" i="12" s="1"/>
  <c r="R51" i="12"/>
  <c r="N51" i="12"/>
  <c r="Q51" i="12" s="1"/>
  <c r="F51" i="12" s="1"/>
  <c r="G51" i="12" s="1"/>
  <c r="H51" i="12" s="1"/>
  <c r="R50" i="12"/>
  <c r="N50" i="12"/>
  <c r="Q50" i="12" s="1"/>
  <c r="F50" i="12" s="1"/>
  <c r="G50" i="12" s="1"/>
  <c r="H50" i="12" s="1"/>
  <c r="R49" i="12"/>
  <c r="N49" i="12"/>
  <c r="Q49" i="12" s="1"/>
  <c r="F49" i="12" s="1"/>
  <c r="G49" i="12" s="1"/>
  <c r="H49" i="12" s="1"/>
  <c r="R48" i="12"/>
  <c r="N48" i="12"/>
  <c r="Q48" i="12" s="1"/>
  <c r="F48" i="12" s="1"/>
  <c r="G48" i="12" s="1"/>
  <c r="H48" i="12" s="1"/>
  <c r="R47" i="12"/>
  <c r="N47" i="12"/>
  <c r="Q47" i="12" s="1"/>
  <c r="F47" i="12" s="1"/>
  <c r="G47" i="12" s="1"/>
  <c r="H47" i="12" s="1"/>
  <c r="R46" i="12"/>
  <c r="N46" i="12"/>
  <c r="Q46" i="12" s="1"/>
  <c r="F46" i="12" s="1"/>
  <c r="G46" i="12" s="1"/>
  <c r="H46" i="12" s="1"/>
  <c r="R45" i="12"/>
  <c r="N45" i="12"/>
  <c r="Q45" i="12" s="1"/>
  <c r="F45" i="12" s="1"/>
  <c r="G45" i="12" s="1"/>
  <c r="H45" i="12" s="1"/>
  <c r="R44" i="12"/>
  <c r="N44" i="12"/>
  <c r="Q44" i="12" s="1"/>
  <c r="F44" i="12" s="1"/>
  <c r="G44" i="12" s="1"/>
  <c r="H44" i="12" s="1"/>
  <c r="R43" i="12"/>
  <c r="N43" i="12"/>
  <c r="Q43" i="12" s="1"/>
  <c r="F43" i="12" s="1"/>
  <c r="G43" i="12" s="1"/>
  <c r="G41" i="12"/>
  <c r="H41" i="12" s="1"/>
  <c r="G40" i="12"/>
  <c r="H40" i="12" s="1"/>
  <c r="G39" i="12"/>
  <c r="H39" i="12" s="1"/>
  <c r="G38" i="12"/>
  <c r="H38" i="12" s="1"/>
  <c r="G37" i="12"/>
  <c r="H37" i="12" s="1"/>
  <c r="G36" i="12"/>
  <c r="H36" i="12" s="1"/>
  <c r="G35" i="12"/>
  <c r="H35" i="12" s="1"/>
  <c r="G34" i="12"/>
  <c r="H34" i="12" s="1"/>
  <c r="G33" i="12"/>
  <c r="H33" i="12" s="1"/>
  <c r="G32" i="12"/>
  <c r="H32" i="12" s="1"/>
  <c r="G31" i="12"/>
  <c r="H31" i="12" s="1"/>
  <c r="G30" i="12"/>
  <c r="H30" i="12" s="1"/>
  <c r="G29" i="12"/>
  <c r="H29" i="12" s="1"/>
  <c r="G28" i="12"/>
  <c r="H28" i="12" s="1"/>
  <c r="G27" i="12"/>
  <c r="H27" i="12" s="1"/>
  <c r="G26" i="12"/>
  <c r="H26" i="12" s="1"/>
  <c r="G25" i="12"/>
  <c r="H25" i="12" s="1"/>
  <c r="G24" i="12"/>
  <c r="H24" i="12" s="1"/>
  <c r="G23" i="12"/>
  <c r="H23" i="12" s="1"/>
  <c r="G22" i="12"/>
  <c r="H22" i="12" s="1"/>
  <c r="G21" i="12"/>
  <c r="H21" i="12" s="1"/>
  <c r="G20" i="12"/>
  <c r="H20" i="12" s="1"/>
  <c r="G19" i="12"/>
  <c r="H19" i="12" s="1"/>
  <c r="G18" i="12"/>
  <c r="H18" i="12" s="1"/>
  <c r="G17" i="12"/>
  <c r="H17" i="12" s="1"/>
  <c r="G16" i="12"/>
  <c r="H16" i="12" s="1"/>
  <c r="G15" i="12"/>
  <c r="H15" i="12" s="1"/>
  <c r="G14" i="12"/>
  <c r="H14" i="12" s="1"/>
  <c r="G13" i="12"/>
  <c r="H13" i="12" s="1"/>
  <c r="G12" i="12"/>
  <c r="H12" i="12" s="1"/>
  <c r="F301" i="11"/>
  <c r="G301" i="11" s="1"/>
  <c r="H301" i="11" s="1"/>
  <c r="F296" i="11"/>
  <c r="G296" i="11" s="1"/>
  <c r="H296" i="11" s="1"/>
  <c r="F291" i="11"/>
  <c r="G291" i="11" s="1"/>
  <c r="H291" i="11" s="1"/>
  <c r="F286" i="11"/>
  <c r="G286" i="11" s="1"/>
  <c r="H286" i="11" s="1"/>
  <c r="F281" i="11"/>
  <c r="G281" i="11" s="1"/>
  <c r="H281" i="11" s="1"/>
  <c r="F276" i="11"/>
  <c r="G276" i="11" s="1"/>
  <c r="H276" i="11" s="1"/>
  <c r="F271" i="11"/>
  <c r="G271" i="11" s="1"/>
  <c r="H271" i="11" s="1"/>
  <c r="F266" i="11"/>
  <c r="G266" i="11" s="1"/>
  <c r="H266" i="11" s="1"/>
  <c r="F261" i="11"/>
  <c r="G261" i="11" s="1"/>
  <c r="H261" i="11" s="1"/>
  <c r="F256" i="11"/>
  <c r="G256" i="11" s="1"/>
  <c r="H256" i="11" s="1"/>
  <c r="F251" i="11"/>
  <c r="G251" i="11" s="1"/>
  <c r="H251" i="11" s="1"/>
  <c r="F246" i="11"/>
  <c r="G246" i="11" s="1"/>
  <c r="H246" i="11" s="1"/>
  <c r="F241" i="11"/>
  <c r="G241" i="11" s="1"/>
  <c r="H241" i="11" s="1"/>
  <c r="F236" i="11"/>
  <c r="G236" i="11" s="1"/>
  <c r="H236" i="11" s="1"/>
  <c r="F231" i="11"/>
  <c r="G231" i="11" s="1"/>
  <c r="H231" i="11" s="1"/>
  <c r="F226" i="11"/>
  <c r="G226" i="11" s="1"/>
  <c r="H226" i="11" s="1"/>
  <c r="F221" i="11"/>
  <c r="G221" i="11" s="1"/>
  <c r="H221" i="11" s="1"/>
  <c r="F216" i="11"/>
  <c r="G216" i="11" s="1"/>
  <c r="H216" i="11" s="1"/>
  <c r="F211" i="11"/>
  <c r="G211" i="11" s="1"/>
  <c r="F206" i="11"/>
  <c r="G206" i="11" s="1"/>
  <c r="H206" i="11" s="1"/>
  <c r="G204" i="11"/>
  <c r="H204" i="11" s="1"/>
  <c r="G203" i="11"/>
  <c r="H203" i="11" s="1"/>
  <c r="G202" i="11"/>
  <c r="H202" i="11" s="1"/>
  <c r="G201" i="11"/>
  <c r="G199" i="11"/>
  <c r="H199" i="11" s="1"/>
  <c r="G198" i="11"/>
  <c r="H198" i="11" s="1"/>
  <c r="G197" i="11"/>
  <c r="H197" i="11" s="1"/>
  <c r="G196" i="11"/>
  <c r="G194" i="11"/>
  <c r="H194" i="11" s="1"/>
  <c r="G193" i="11"/>
  <c r="G192" i="11"/>
  <c r="H192" i="11" s="1"/>
  <c r="G191" i="11"/>
  <c r="H191" i="11" s="1"/>
  <c r="G189" i="11"/>
  <c r="H189" i="11" s="1"/>
  <c r="G188" i="11"/>
  <c r="H188" i="11" s="1"/>
  <c r="G187" i="11"/>
  <c r="H187" i="11" s="1"/>
  <c r="G186" i="11"/>
  <c r="H186" i="11" s="1"/>
  <c r="G184" i="11"/>
  <c r="H184" i="11" s="1"/>
  <c r="G183" i="11"/>
  <c r="H183" i="11" s="1"/>
  <c r="G182" i="11"/>
  <c r="H182" i="11" s="1"/>
  <c r="G181" i="11"/>
  <c r="G179" i="11"/>
  <c r="H179" i="11" s="1"/>
  <c r="G178" i="11"/>
  <c r="H178" i="11" s="1"/>
  <c r="G177" i="11"/>
  <c r="H177" i="11" s="1"/>
  <c r="G176" i="11"/>
  <c r="G174" i="11"/>
  <c r="H174" i="11" s="1"/>
  <c r="G173" i="11"/>
  <c r="H173" i="11" s="1"/>
  <c r="G172" i="11"/>
  <c r="G171" i="11"/>
  <c r="H171" i="11" s="1"/>
  <c r="G169" i="11"/>
  <c r="H169" i="11" s="1"/>
  <c r="G168" i="11"/>
  <c r="H168" i="11" s="1"/>
  <c r="G167" i="11"/>
  <c r="H167" i="11" s="1"/>
  <c r="G166" i="11"/>
  <c r="G164" i="11"/>
  <c r="H164" i="11" s="1"/>
  <c r="G163" i="11"/>
  <c r="H163" i="11" s="1"/>
  <c r="G162" i="11"/>
  <c r="H162" i="11" s="1"/>
  <c r="G161" i="11"/>
  <c r="G159" i="11"/>
  <c r="H159" i="11" s="1"/>
  <c r="G158" i="11"/>
  <c r="H158" i="11" s="1"/>
  <c r="G157" i="11"/>
  <c r="H157" i="11" s="1"/>
  <c r="G156" i="11"/>
  <c r="H156" i="11" s="1"/>
  <c r="G154" i="11"/>
  <c r="H154" i="11" s="1"/>
  <c r="G153" i="11"/>
  <c r="H153" i="11" s="1"/>
  <c r="G152" i="11"/>
  <c r="H152" i="11" s="1"/>
  <c r="G151" i="11"/>
  <c r="H151" i="11" s="1"/>
  <c r="G149" i="11"/>
  <c r="H149" i="11" s="1"/>
  <c r="G148" i="11"/>
  <c r="H148" i="11" s="1"/>
  <c r="G147" i="11"/>
  <c r="H147" i="11" s="1"/>
  <c r="G146" i="11"/>
  <c r="H146" i="11" s="1"/>
  <c r="G144" i="11"/>
  <c r="H144" i="11" s="1"/>
  <c r="G143" i="11"/>
  <c r="H143" i="11" s="1"/>
  <c r="G142" i="11"/>
  <c r="H142" i="11" s="1"/>
  <c r="G141" i="11"/>
  <c r="G139" i="11"/>
  <c r="H139" i="11" s="1"/>
  <c r="G138" i="11"/>
  <c r="H138" i="11" s="1"/>
  <c r="G137" i="11"/>
  <c r="H137" i="11" s="1"/>
  <c r="G136" i="11"/>
  <c r="H136" i="11" s="1"/>
  <c r="G134" i="11"/>
  <c r="H134" i="11" s="1"/>
  <c r="G133" i="11"/>
  <c r="H133" i="11" s="1"/>
  <c r="G132" i="11"/>
  <c r="H132" i="11" s="1"/>
  <c r="G131" i="11"/>
  <c r="H131" i="11" s="1"/>
  <c r="G129" i="11"/>
  <c r="H129" i="11" s="1"/>
  <c r="G128" i="11"/>
  <c r="H128" i="11" s="1"/>
  <c r="G127" i="11"/>
  <c r="H127" i="11" s="1"/>
  <c r="G126" i="11"/>
  <c r="H126" i="11" s="1"/>
  <c r="G124" i="11"/>
  <c r="H124" i="11" s="1"/>
  <c r="G123" i="11"/>
  <c r="H123" i="11" s="1"/>
  <c r="G122" i="11"/>
  <c r="H122" i="11" s="1"/>
  <c r="G121" i="11"/>
  <c r="G119" i="11"/>
  <c r="H119" i="11" s="1"/>
  <c r="G118" i="11"/>
  <c r="H118" i="11" s="1"/>
  <c r="G117" i="11"/>
  <c r="H117" i="11" s="1"/>
  <c r="G116" i="11"/>
  <c r="H116" i="11" s="1"/>
  <c r="G114" i="11"/>
  <c r="H114" i="11" s="1"/>
  <c r="G113" i="11"/>
  <c r="H113" i="11" s="1"/>
  <c r="G112" i="11"/>
  <c r="H112" i="11" s="1"/>
  <c r="G111" i="11"/>
  <c r="H111" i="11" s="1"/>
  <c r="G109" i="11"/>
  <c r="H109" i="11" s="1"/>
  <c r="G108" i="11"/>
  <c r="H108" i="11" s="1"/>
  <c r="G107" i="11"/>
  <c r="H107" i="11" s="1"/>
  <c r="G106" i="11"/>
  <c r="H106" i="11" s="1"/>
  <c r="G103" i="11"/>
  <c r="H103" i="11" s="1"/>
  <c r="G102" i="11"/>
  <c r="H102" i="11" s="1"/>
  <c r="G101" i="11"/>
  <c r="H101" i="11" s="1"/>
  <c r="G100" i="11"/>
  <c r="H100" i="11" s="1"/>
  <c r="G99" i="11"/>
  <c r="H99" i="11" s="1"/>
  <c r="G98" i="11"/>
  <c r="H98" i="11" s="1"/>
  <c r="G97" i="11"/>
  <c r="H97" i="11" s="1"/>
  <c r="G96" i="11"/>
  <c r="H96" i="11" s="1"/>
  <c r="G95" i="11"/>
  <c r="H95" i="11" s="1"/>
  <c r="G94" i="11"/>
  <c r="H94" i="11" s="1"/>
  <c r="G93" i="11"/>
  <c r="H93" i="11" s="1"/>
  <c r="G92" i="11"/>
  <c r="H92" i="11" s="1"/>
  <c r="G91" i="11"/>
  <c r="H91" i="11" s="1"/>
  <c r="G90" i="11"/>
  <c r="H90" i="11" s="1"/>
  <c r="G89" i="11"/>
  <c r="H89" i="11" s="1"/>
  <c r="G88" i="11"/>
  <c r="H88" i="11" s="1"/>
  <c r="G87" i="11"/>
  <c r="H87" i="11" s="1"/>
  <c r="G86" i="11"/>
  <c r="H86" i="11" s="1"/>
  <c r="G85" i="11"/>
  <c r="H85" i="11" s="1"/>
  <c r="G84" i="11"/>
  <c r="H84" i="11" s="1"/>
  <c r="G83" i="11"/>
  <c r="H83" i="11" s="1"/>
  <c r="G82" i="11"/>
  <c r="H82" i="11" s="1"/>
  <c r="G81" i="11"/>
  <c r="H81" i="11" s="1"/>
  <c r="G80" i="11"/>
  <c r="H80" i="11" s="1"/>
  <c r="G79" i="11"/>
  <c r="H79" i="11" s="1"/>
  <c r="G78" i="11"/>
  <c r="H78" i="11" s="1"/>
  <c r="G77" i="11"/>
  <c r="H77" i="11" s="1"/>
  <c r="G76" i="11"/>
  <c r="H76" i="11" s="1"/>
  <c r="G75" i="11"/>
  <c r="H75" i="11" s="1"/>
  <c r="G74" i="11"/>
  <c r="H74" i="11" s="1"/>
  <c r="N72" i="11"/>
  <c r="Q72" i="11" s="1"/>
  <c r="F72" i="11" s="1"/>
  <c r="G72" i="11" s="1"/>
  <c r="H72" i="11" s="1"/>
  <c r="N71" i="11"/>
  <c r="Q71" i="11" s="1"/>
  <c r="F71" i="11" s="1"/>
  <c r="G71" i="11" s="1"/>
  <c r="H71" i="11" s="1"/>
  <c r="N70" i="11"/>
  <c r="Q70" i="11" s="1"/>
  <c r="F70" i="11" s="1"/>
  <c r="G70" i="11" s="1"/>
  <c r="H70" i="11" s="1"/>
  <c r="N69" i="11"/>
  <c r="Q69" i="11" s="1"/>
  <c r="F69" i="11" s="1"/>
  <c r="G69" i="11" s="1"/>
  <c r="H69" i="11" s="1"/>
  <c r="N68" i="11"/>
  <c r="Q68" i="11" s="1"/>
  <c r="F68" i="11" s="1"/>
  <c r="G68" i="11" s="1"/>
  <c r="H68" i="11" s="1"/>
  <c r="N67" i="11"/>
  <c r="Q67" i="11" s="1"/>
  <c r="F67" i="11" s="1"/>
  <c r="G67" i="11" s="1"/>
  <c r="H67" i="11" s="1"/>
  <c r="N66" i="11"/>
  <c r="Q66" i="11" s="1"/>
  <c r="F66" i="11" s="1"/>
  <c r="G66" i="11" s="1"/>
  <c r="H66" i="11" s="1"/>
  <c r="N65" i="11"/>
  <c r="Q65" i="11" s="1"/>
  <c r="F65" i="11" s="1"/>
  <c r="G65" i="11" s="1"/>
  <c r="H65" i="11" s="1"/>
  <c r="N64" i="11"/>
  <c r="Q64" i="11" s="1"/>
  <c r="F64" i="11" s="1"/>
  <c r="G64" i="11" s="1"/>
  <c r="H64" i="11" s="1"/>
  <c r="N63" i="11"/>
  <c r="Q63" i="11" s="1"/>
  <c r="F63" i="11" s="1"/>
  <c r="G63" i="11" s="1"/>
  <c r="H63" i="11" s="1"/>
  <c r="N62" i="11"/>
  <c r="Q62" i="11" s="1"/>
  <c r="F62" i="11" s="1"/>
  <c r="G62" i="11" s="1"/>
  <c r="H62" i="11" s="1"/>
  <c r="N61" i="11"/>
  <c r="Q61" i="11" s="1"/>
  <c r="F61" i="11" s="1"/>
  <c r="G61" i="11" s="1"/>
  <c r="H61" i="11" s="1"/>
  <c r="N60" i="11"/>
  <c r="Q60" i="11" s="1"/>
  <c r="F60" i="11" s="1"/>
  <c r="G60" i="11" s="1"/>
  <c r="H60" i="11" s="1"/>
  <c r="N59" i="11"/>
  <c r="Q59" i="11" s="1"/>
  <c r="F59" i="11" s="1"/>
  <c r="G59" i="11" s="1"/>
  <c r="H59" i="11" s="1"/>
  <c r="N58" i="11"/>
  <c r="Q58" i="11" s="1"/>
  <c r="F58" i="11" s="1"/>
  <c r="G58" i="11" s="1"/>
  <c r="H58" i="11" s="1"/>
  <c r="N57" i="11"/>
  <c r="Q57" i="11" s="1"/>
  <c r="F57" i="11" s="1"/>
  <c r="G57" i="11" s="1"/>
  <c r="H57" i="11" s="1"/>
  <c r="N56" i="11"/>
  <c r="Q56" i="11" s="1"/>
  <c r="F56" i="11" s="1"/>
  <c r="G56" i="11" s="1"/>
  <c r="H56" i="11" s="1"/>
  <c r="N55" i="11"/>
  <c r="Q55" i="11" s="1"/>
  <c r="F55" i="11" s="1"/>
  <c r="G55" i="11" s="1"/>
  <c r="H55" i="11" s="1"/>
  <c r="N54" i="11"/>
  <c r="Q54" i="11" s="1"/>
  <c r="F54" i="11" s="1"/>
  <c r="G54" i="11" s="1"/>
  <c r="H54" i="11" s="1"/>
  <c r="N53" i="11"/>
  <c r="Q53" i="11" s="1"/>
  <c r="F53" i="11" s="1"/>
  <c r="G53" i="11" s="1"/>
  <c r="H53" i="11" s="1"/>
  <c r="R52" i="11"/>
  <c r="N52" i="11"/>
  <c r="Q52" i="11" s="1"/>
  <c r="F52" i="11" s="1"/>
  <c r="G52" i="11" s="1"/>
  <c r="H52" i="11" s="1"/>
  <c r="R51" i="11"/>
  <c r="N51" i="11"/>
  <c r="Q51" i="11" s="1"/>
  <c r="F51" i="11" s="1"/>
  <c r="G51" i="11" s="1"/>
  <c r="H51" i="11" s="1"/>
  <c r="R50" i="11"/>
  <c r="N50" i="11"/>
  <c r="Q50" i="11" s="1"/>
  <c r="F50" i="11" s="1"/>
  <c r="G50" i="11" s="1"/>
  <c r="H50" i="11" s="1"/>
  <c r="R49" i="11"/>
  <c r="N49" i="11"/>
  <c r="Q49" i="11" s="1"/>
  <c r="F49" i="11" s="1"/>
  <c r="G49" i="11" s="1"/>
  <c r="H49" i="11" s="1"/>
  <c r="R48" i="11"/>
  <c r="N48" i="11"/>
  <c r="Q48" i="11" s="1"/>
  <c r="F48" i="11" s="1"/>
  <c r="G48" i="11" s="1"/>
  <c r="H48" i="11" s="1"/>
  <c r="R47" i="11"/>
  <c r="N47" i="11"/>
  <c r="Q47" i="11" s="1"/>
  <c r="F47" i="11" s="1"/>
  <c r="G47" i="11" s="1"/>
  <c r="H47" i="11" s="1"/>
  <c r="R46" i="11"/>
  <c r="N46" i="11"/>
  <c r="Q46" i="11" s="1"/>
  <c r="F46" i="11" s="1"/>
  <c r="G46" i="11" s="1"/>
  <c r="H46" i="11" s="1"/>
  <c r="R45" i="11"/>
  <c r="N45" i="11"/>
  <c r="Q45" i="11" s="1"/>
  <c r="F45" i="11" s="1"/>
  <c r="G45" i="11" s="1"/>
  <c r="H45" i="11" s="1"/>
  <c r="R44" i="11"/>
  <c r="N44" i="11"/>
  <c r="Q44" i="11" s="1"/>
  <c r="F44" i="11" s="1"/>
  <c r="G44" i="11" s="1"/>
  <c r="H44" i="11" s="1"/>
  <c r="R43" i="11"/>
  <c r="N43" i="11"/>
  <c r="Q43" i="11" s="1"/>
  <c r="F43" i="11" s="1"/>
  <c r="G43" i="11" s="1"/>
  <c r="G41" i="11"/>
  <c r="H41" i="11" s="1"/>
  <c r="G40" i="11"/>
  <c r="H40" i="11" s="1"/>
  <c r="G39" i="11"/>
  <c r="H39" i="11" s="1"/>
  <c r="G38" i="11"/>
  <c r="H38" i="11" s="1"/>
  <c r="G37" i="11"/>
  <c r="H37" i="11" s="1"/>
  <c r="G36" i="11"/>
  <c r="H36" i="11" s="1"/>
  <c r="G35" i="11"/>
  <c r="H35" i="11" s="1"/>
  <c r="G34" i="11"/>
  <c r="H34" i="11" s="1"/>
  <c r="G33" i="11"/>
  <c r="H33" i="11" s="1"/>
  <c r="G32" i="11"/>
  <c r="H32" i="11" s="1"/>
  <c r="G31" i="11"/>
  <c r="H31" i="11" s="1"/>
  <c r="G30" i="11"/>
  <c r="H30" i="11" s="1"/>
  <c r="G29" i="11"/>
  <c r="H29" i="11" s="1"/>
  <c r="G28" i="11"/>
  <c r="H28" i="11" s="1"/>
  <c r="G27" i="11"/>
  <c r="H27" i="11" s="1"/>
  <c r="G26" i="11"/>
  <c r="H26" i="11" s="1"/>
  <c r="G25" i="11"/>
  <c r="H25" i="11" s="1"/>
  <c r="G24" i="11"/>
  <c r="H24" i="11" s="1"/>
  <c r="G23" i="11"/>
  <c r="H23" i="11" s="1"/>
  <c r="G22" i="11"/>
  <c r="H22" i="11" s="1"/>
  <c r="G21" i="11"/>
  <c r="H21" i="11" s="1"/>
  <c r="G20" i="11"/>
  <c r="H20" i="11" s="1"/>
  <c r="G19" i="11"/>
  <c r="H19" i="11" s="1"/>
  <c r="G18" i="11"/>
  <c r="H18" i="11" s="1"/>
  <c r="G17" i="11"/>
  <c r="H17" i="11" s="1"/>
  <c r="G16" i="11"/>
  <c r="H16" i="11" s="1"/>
  <c r="G15" i="11"/>
  <c r="H15" i="11" s="1"/>
  <c r="G14" i="11"/>
  <c r="H14" i="11" s="1"/>
  <c r="G13" i="11"/>
  <c r="H13" i="11" s="1"/>
  <c r="G12" i="11"/>
  <c r="H12" i="11" s="1"/>
  <c r="F301" i="10"/>
  <c r="G301" i="10" s="1"/>
  <c r="H301" i="10" s="1"/>
  <c r="F296" i="10"/>
  <c r="G296" i="10" s="1"/>
  <c r="H296" i="10" s="1"/>
  <c r="F291" i="10"/>
  <c r="G291" i="10" s="1"/>
  <c r="H291" i="10" s="1"/>
  <c r="F286" i="10"/>
  <c r="G286" i="10" s="1"/>
  <c r="H286" i="10" s="1"/>
  <c r="F281" i="10"/>
  <c r="G281" i="10" s="1"/>
  <c r="H281" i="10" s="1"/>
  <c r="F276" i="10"/>
  <c r="G276" i="10" s="1"/>
  <c r="H276" i="10" s="1"/>
  <c r="F271" i="10"/>
  <c r="G271" i="10" s="1"/>
  <c r="H271" i="10" s="1"/>
  <c r="F266" i="10"/>
  <c r="G266" i="10" s="1"/>
  <c r="H266" i="10" s="1"/>
  <c r="F261" i="10"/>
  <c r="G261" i="10" s="1"/>
  <c r="H261" i="10" s="1"/>
  <c r="F256" i="10"/>
  <c r="G256" i="10" s="1"/>
  <c r="H256" i="10" s="1"/>
  <c r="F251" i="10"/>
  <c r="G251" i="10" s="1"/>
  <c r="H251" i="10" s="1"/>
  <c r="F246" i="10"/>
  <c r="G246" i="10" s="1"/>
  <c r="H246" i="10" s="1"/>
  <c r="F241" i="10"/>
  <c r="G241" i="10" s="1"/>
  <c r="H241" i="10" s="1"/>
  <c r="F236" i="10"/>
  <c r="G236" i="10" s="1"/>
  <c r="H236" i="10" s="1"/>
  <c r="F231" i="10"/>
  <c r="G231" i="10" s="1"/>
  <c r="H231" i="10" s="1"/>
  <c r="F226" i="10"/>
  <c r="G226" i="10" s="1"/>
  <c r="H226" i="10" s="1"/>
  <c r="F221" i="10"/>
  <c r="G221" i="10" s="1"/>
  <c r="H221" i="10" s="1"/>
  <c r="F216" i="10"/>
  <c r="G216" i="10" s="1"/>
  <c r="H216" i="10" s="1"/>
  <c r="F211" i="10"/>
  <c r="G211" i="10" s="1"/>
  <c r="H211" i="10" s="1"/>
  <c r="F206" i="10"/>
  <c r="G206" i="10" s="1"/>
  <c r="G204" i="10"/>
  <c r="H204" i="10" s="1"/>
  <c r="G203" i="10"/>
  <c r="H203" i="10" s="1"/>
  <c r="G202" i="10"/>
  <c r="H202" i="10" s="1"/>
  <c r="G201" i="10"/>
  <c r="G199" i="10"/>
  <c r="H199" i="10" s="1"/>
  <c r="G198" i="10"/>
  <c r="H198" i="10" s="1"/>
  <c r="G197" i="10"/>
  <c r="H197" i="10" s="1"/>
  <c r="G196" i="10"/>
  <c r="H196" i="10" s="1"/>
  <c r="G194" i="10"/>
  <c r="H194" i="10" s="1"/>
  <c r="G193" i="10"/>
  <c r="G192" i="10"/>
  <c r="H192" i="10" s="1"/>
  <c r="G191" i="10"/>
  <c r="H191" i="10" s="1"/>
  <c r="G189" i="10"/>
  <c r="H189" i="10" s="1"/>
  <c r="G188" i="10"/>
  <c r="H188" i="10" s="1"/>
  <c r="G187" i="10"/>
  <c r="H187" i="10" s="1"/>
  <c r="G186" i="10"/>
  <c r="H186" i="10" s="1"/>
  <c r="G184" i="10"/>
  <c r="H184" i="10" s="1"/>
  <c r="G183" i="10"/>
  <c r="H183" i="10" s="1"/>
  <c r="G182" i="10"/>
  <c r="H182" i="10" s="1"/>
  <c r="G181" i="10"/>
  <c r="G179" i="10"/>
  <c r="H179" i="10" s="1"/>
  <c r="G178" i="10"/>
  <c r="H178" i="10" s="1"/>
  <c r="G177" i="10"/>
  <c r="H177" i="10" s="1"/>
  <c r="G176" i="10"/>
  <c r="H176" i="10" s="1"/>
  <c r="G174" i="10"/>
  <c r="H174" i="10" s="1"/>
  <c r="G173" i="10"/>
  <c r="G172" i="10"/>
  <c r="H172" i="10" s="1"/>
  <c r="G171" i="10"/>
  <c r="H171" i="10" s="1"/>
  <c r="G169" i="10"/>
  <c r="G168" i="10"/>
  <c r="H168" i="10" s="1"/>
  <c r="G167" i="10"/>
  <c r="H167" i="10" s="1"/>
  <c r="G166" i="10"/>
  <c r="H166" i="10" s="1"/>
  <c r="G164" i="10"/>
  <c r="H164" i="10" s="1"/>
  <c r="G163" i="10"/>
  <c r="H163" i="10" s="1"/>
  <c r="G162" i="10"/>
  <c r="H162" i="10" s="1"/>
  <c r="G161" i="10"/>
  <c r="G159" i="10"/>
  <c r="H159" i="10" s="1"/>
  <c r="G158" i="10"/>
  <c r="H158" i="10" s="1"/>
  <c r="G157" i="10"/>
  <c r="H157" i="10" s="1"/>
  <c r="G156" i="10"/>
  <c r="H156" i="10" s="1"/>
  <c r="G154" i="10"/>
  <c r="H154" i="10" s="1"/>
  <c r="G153" i="10"/>
  <c r="G152" i="10"/>
  <c r="H152" i="10" s="1"/>
  <c r="G151" i="10"/>
  <c r="H151" i="10" s="1"/>
  <c r="G149" i="10"/>
  <c r="H149" i="10" s="1"/>
  <c r="G148" i="10"/>
  <c r="H148" i="10" s="1"/>
  <c r="G147" i="10"/>
  <c r="H147" i="10" s="1"/>
  <c r="G146" i="10"/>
  <c r="H146" i="10" s="1"/>
  <c r="G144" i="10"/>
  <c r="H144" i="10" s="1"/>
  <c r="G143" i="10"/>
  <c r="H143" i="10" s="1"/>
  <c r="G142" i="10"/>
  <c r="H142" i="10" s="1"/>
  <c r="G141" i="10"/>
  <c r="G139" i="10"/>
  <c r="H139" i="10" s="1"/>
  <c r="G138" i="10"/>
  <c r="H138" i="10" s="1"/>
  <c r="G137" i="10"/>
  <c r="H137" i="10" s="1"/>
  <c r="G136" i="10"/>
  <c r="H136" i="10" s="1"/>
  <c r="G134" i="10"/>
  <c r="H134" i="10" s="1"/>
  <c r="G133" i="10"/>
  <c r="G132" i="10"/>
  <c r="H132" i="10" s="1"/>
  <c r="G131" i="10"/>
  <c r="H131" i="10" s="1"/>
  <c r="G129" i="10"/>
  <c r="G128" i="10"/>
  <c r="H128" i="10" s="1"/>
  <c r="G127" i="10"/>
  <c r="H127" i="10" s="1"/>
  <c r="G126" i="10"/>
  <c r="H126" i="10" s="1"/>
  <c r="G124" i="10"/>
  <c r="H124" i="10" s="1"/>
  <c r="G123" i="10"/>
  <c r="H123" i="10" s="1"/>
  <c r="G122" i="10"/>
  <c r="H122" i="10" s="1"/>
  <c r="G121" i="10"/>
  <c r="G119" i="10"/>
  <c r="H119" i="10" s="1"/>
  <c r="G118" i="10"/>
  <c r="H118" i="10" s="1"/>
  <c r="G117" i="10"/>
  <c r="H117" i="10" s="1"/>
  <c r="G116" i="10"/>
  <c r="H116" i="10" s="1"/>
  <c r="G114" i="10"/>
  <c r="H114" i="10" s="1"/>
  <c r="G113" i="10"/>
  <c r="G112" i="10"/>
  <c r="H112" i="10" s="1"/>
  <c r="G111" i="10"/>
  <c r="H111" i="10" s="1"/>
  <c r="G109" i="10"/>
  <c r="G108" i="10"/>
  <c r="H108" i="10" s="1"/>
  <c r="G107" i="10"/>
  <c r="H107" i="10" s="1"/>
  <c r="G106" i="10"/>
  <c r="H106" i="10" s="1"/>
  <c r="G103" i="10"/>
  <c r="H103" i="10" s="1"/>
  <c r="G102" i="10"/>
  <c r="H102" i="10" s="1"/>
  <c r="G101" i="10"/>
  <c r="H101" i="10" s="1"/>
  <c r="G100" i="10"/>
  <c r="H100" i="10" s="1"/>
  <c r="G99" i="10"/>
  <c r="H99" i="10" s="1"/>
  <c r="G98" i="10"/>
  <c r="H98" i="10" s="1"/>
  <c r="G97" i="10"/>
  <c r="H97" i="10" s="1"/>
  <c r="G96" i="10"/>
  <c r="H96" i="10" s="1"/>
  <c r="G95" i="10"/>
  <c r="H95" i="10" s="1"/>
  <c r="G94" i="10"/>
  <c r="H94" i="10" s="1"/>
  <c r="G93" i="10"/>
  <c r="H93" i="10" s="1"/>
  <c r="G92" i="10"/>
  <c r="H92" i="10" s="1"/>
  <c r="G91" i="10"/>
  <c r="H91" i="10" s="1"/>
  <c r="G90" i="10"/>
  <c r="H90" i="10" s="1"/>
  <c r="G89" i="10"/>
  <c r="H89" i="10" s="1"/>
  <c r="G88" i="10"/>
  <c r="H88" i="10" s="1"/>
  <c r="G87" i="10"/>
  <c r="H87" i="10" s="1"/>
  <c r="G86" i="10"/>
  <c r="H86" i="10" s="1"/>
  <c r="G85" i="10"/>
  <c r="H85" i="10" s="1"/>
  <c r="G84" i="10"/>
  <c r="H84" i="10" s="1"/>
  <c r="G83" i="10"/>
  <c r="H83" i="10" s="1"/>
  <c r="G82" i="10"/>
  <c r="H82" i="10" s="1"/>
  <c r="G81" i="10"/>
  <c r="H81" i="10" s="1"/>
  <c r="G80" i="10"/>
  <c r="H80" i="10" s="1"/>
  <c r="G79" i="10"/>
  <c r="H79" i="10" s="1"/>
  <c r="G78" i="10"/>
  <c r="H78" i="10" s="1"/>
  <c r="G77" i="10"/>
  <c r="G76" i="10"/>
  <c r="H76" i="10" s="1"/>
  <c r="G75" i="10"/>
  <c r="H75" i="10" s="1"/>
  <c r="G74" i="10"/>
  <c r="H74" i="10" s="1"/>
  <c r="N72" i="10"/>
  <c r="Q72" i="10" s="1"/>
  <c r="F72" i="10" s="1"/>
  <c r="G72" i="10" s="1"/>
  <c r="H72" i="10" s="1"/>
  <c r="N71" i="10"/>
  <c r="Q71" i="10" s="1"/>
  <c r="F71" i="10" s="1"/>
  <c r="G71" i="10" s="1"/>
  <c r="H71" i="10" s="1"/>
  <c r="N70" i="10"/>
  <c r="Q70" i="10" s="1"/>
  <c r="F70" i="10" s="1"/>
  <c r="G70" i="10" s="1"/>
  <c r="H70" i="10" s="1"/>
  <c r="N69" i="10"/>
  <c r="Q69" i="10" s="1"/>
  <c r="F69" i="10" s="1"/>
  <c r="G69" i="10" s="1"/>
  <c r="H69" i="10" s="1"/>
  <c r="N68" i="10"/>
  <c r="Q68" i="10" s="1"/>
  <c r="F68" i="10" s="1"/>
  <c r="G68" i="10" s="1"/>
  <c r="H68" i="10" s="1"/>
  <c r="N67" i="10"/>
  <c r="Q67" i="10" s="1"/>
  <c r="F67" i="10" s="1"/>
  <c r="G67" i="10" s="1"/>
  <c r="H67" i="10" s="1"/>
  <c r="N66" i="10"/>
  <c r="Q66" i="10" s="1"/>
  <c r="F66" i="10" s="1"/>
  <c r="G66" i="10" s="1"/>
  <c r="H66" i="10" s="1"/>
  <c r="N65" i="10"/>
  <c r="Q65" i="10" s="1"/>
  <c r="F65" i="10" s="1"/>
  <c r="G65" i="10" s="1"/>
  <c r="H65" i="10" s="1"/>
  <c r="N64" i="10"/>
  <c r="Q64" i="10" s="1"/>
  <c r="F64" i="10" s="1"/>
  <c r="G64" i="10" s="1"/>
  <c r="H64" i="10" s="1"/>
  <c r="N63" i="10"/>
  <c r="Q63" i="10" s="1"/>
  <c r="F63" i="10" s="1"/>
  <c r="G63" i="10" s="1"/>
  <c r="H63" i="10" s="1"/>
  <c r="N62" i="10"/>
  <c r="Q62" i="10" s="1"/>
  <c r="F62" i="10" s="1"/>
  <c r="G62" i="10" s="1"/>
  <c r="H62" i="10" s="1"/>
  <c r="N61" i="10"/>
  <c r="Q61" i="10" s="1"/>
  <c r="F61" i="10" s="1"/>
  <c r="G61" i="10" s="1"/>
  <c r="H61" i="10" s="1"/>
  <c r="N60" i="10"/>
  <c r="Q60" i="10" s="1"/>
  <c r="F60" i="10" s="1"/>
  <c r="G60" i="10" s="1"/>
  <c r="H60" i="10" s="1"/>
  <c r="N59" i="10"/>
  <c r="Q59" i="10" s="1"/>
  <c r="F59" i="10" s="1"/>
  <c r="G59" i="10" s="1"/>
  <c r="H59" i="10" s="1"/>
  <c r="N58" i="10"/>
  <c r="Q58" i="10" s="1"/>
  <c r="F58" i="10" s="1"/>
  <c r="G58" i="10" s="1"/>
  <c r="H58" i="10" s="1"/>
  <c r="N57" i="10"/>
  <c r="Q57" i="10" s="1"/>
  <c r="F57" i="10" s="1"/>
  <c r="G57" i="10" s="1"/>
  <c r="H57" i="10" s="1"/>
  <c r="N56" i="10"/>
  <c r="Q56" i="10" s="1"/>
  <c r="F56" i="10" s="1"/>
  <c r="G56" i="10" s="1"/>
  <c r="H56" i="10" s="1"/>
  <c r="N55" i="10"/>
  <c r="Q55" i="10" s="1"/>
  <c r="F55" i="10" s="1"/>
  <c r="G55" i="10" s="1"/>
  <c r="H55" i="10" s="1"/>
  <c r="N54" i="10"/>
  <c r="Q54" i="10" s="1"/>
  <c r="F54" i="10" s="1"/>
  <c r="G54" i="10" s="1"/>
  <c r="H54" i="10" s="1"/>
  <c r="N53" i="10"/>
  <c r="Q53" i="10" s="1"/>
  <c r="F53" i="10" s="1"/>
  <c r="G53" i="10" s="1"/>
  <c r="H53" i="10" s="1"/>
  <c r="R52" i="10"/>
  <c r="N52" i="10"/>
  <c r="Q52" i="10" s="1"/>
  <c r="F52" i="10" s="1"/>
  <c r="G52" i="10" s="1"/>
  <c r="H52" i="10" s="1"/>
  <c r="R51" i="10"/>
  <c r="N51" i="10"/>
  <c r="Q51" i="10" s="1"/>
  <c r="F51" i="10" s="1"/>
  <c r="G51" i="10" s="1"/>
  <c r="H51" i="10" s="1"/>
  <c r="R50" i="10"/>
  <c r="N50" i="10"/>
  <c r="Q50" i="10" s="1"/>
  <c r="F50" i="10" s="1"/>
  <c r="G50" i="10" s="1"/>
  <c r="H50" i="10" s="1"/>
  <c r="R49" i="10"/>
  <c r="N49" i="10"/>
  <c r="Q49" i="10" s="1"/>
  <c r="F49" i="10" s="1"/>
  <c r="G49" i="10" s="1"/>
  <c r="H49" i="10" s="1"/>
  <c r="R48" i="10"/>
  <c r="N48" i="10"/>
  <c r="Q48" i="10" s="1"/>
  <c r="F48" i="10" s="1"/>
  <c r="G48" i="10" s="1"/>
  <c r="H48" i="10" s="1"/>
  <c r="R47" i="10"/>
  <c r="N47" i="10"/>
  <c r="Q47" i="10" s="1"/>
  <c r="F47" i="10" s="1"/>
  <c r="G47" i="10" s="1"/>
  <c r="H47" i="10" s="1"/>
  <c r="R46" i="10"/>
  <c r="N46" i="10"/>
  <c r="Q46" i="10" s="1"/>
  <c r="F46" i="10" s="1"/>
  <c r="G46" i="10" s="1"/>
  <c r="H46" i="10" s="1"/>
  <c r="R45" i="10"/>
  <c r="N45" i="10"/>
  <c r="Q45" i="10" s="1"/>
  <c r="F45" i="10" s="1"/>
  <c r="G45" i="10" s="1"/>
  <c r="H45" i="10" s="1"/>
  <c r="R44" i="10"/>
  <c r="N44" i="10"/>
  <c r="Q44" i="10" s="1"/>
  <c r="F44" i="10" s="1"/>
  <c r="G44" i="10" s="1"/>
  <c r="H44" i="10" s="1"/>
  <c r="R43" i="10"/>
  <c r="N43" i="10"/>
  <c r="Q43" i="10" s="1"/>
  <c r="F43" i="10" s="1"/>
  <c r="G43" i="10" s="1"/>
  <c r="G41" i="10"/>
  <c r="H41" i="10" s="1"/>
  <c r="G40" i="10"/>
  <c r="H40" i="10" s="1"/>
  <c r="G39" i="10"/>
  <c r="H39" i="10" s="1"/>
  <c r="G38" i="10"/>
  <c r="H38" i="10" s="1"/>
  <c r="G37" i="10"/>
  <c r="H37" i="10" s="1"/>
  <c r="G36" i="10"/>
  <c r="H36" i="10" s="1"/>
  <c r="G35" i="10"/>
  <c r="H35" i="10" s="1"/>
  <c r="G34" i="10"/>
  <c r="H34" i="10" s="1"/>
  <c r="G33" i="10"/>
  <c r="H33" i="10" s="1"/>
  <c r="G32" i="10"/>
  <c r="H32" i="10" s="1"/>
  <c r="G31" i="10"/>
  <c r="H31" i="10" s="1"/>
  <c r="G30" i="10"/>
  <c r="H30" i="10" s="1"/>
  <c r="G29" i="10"/>
  <c r="H29" i="10" s="1"/>
  <c r="G28" i="10"/>
  <c r="H28" i="10" s="1"/>
  <c r="G27" i="10"/>
  <c r="H27" i="10" s="1"/>
  <c r="G26" i="10"/>
  <c r="H26" i="10" s="1"/>
  <c r="G25" i="10"/>
  <c r="H25" i="10" s="1"/>
  <c r="G24" i="10"/>
  <c r="H24" i="10" s="1"/>
  <c r="G23" i="10"/>
  <c r="H23" i="10" s="1"/>
  <c r="G22" i="10"/>
  <c r="H22" i="10" s="1"/>
  <c r="G21" i="10"/>
  <c r="H21" i="10" s="1"/>
  <c r="G20" i="10"/>
  <c r="H20" i="10" s="1"/>
  <c r="G19" i="10"/>
  <c r="H19" i="10" s="1"/>
  <c r="G18" i="10"/>
  <c r="H18" i="10" s="1"/>
  <c r="G17" i="10"/>
  <c r="H17" i="10" s="1"/>
  <c r="G16" i="10"/>
  <c r="H16" i="10" s="1"/>
  <c r="G15" i="10"/>
  <c r="G14" i="10"/>
  <c r="H14" i="10" s="1"/>
  <c r="G13" i="10"/>
  <c r="H13" i="10" s="1"/>
  <c r="G12" i="10"/>
  <c r="H12" i="10" s="1"/>
  <c r="G165" i="18" l="1"/>
  <c r="H165" i="18" s="1"/>
  <c r="G195" i="18"/>
  <c r="H195" i="18" s="1"/>
  <c r="G145" i="18"/>
  <c r="H145" i="18" s="1"/>
  <c r="G185" i="18"/>
  <c r="H185" i="18" s="1"/>
  <c r="G175" i="18"/>
  <c r="H175" i="18" s="1"/>
  <c r="G125" i="18"/>
  <c r="H125" i="18" s="1"/>
  <c r="H126" i="18"/>
  <c r="G120" i="18"/>
  <c r="H120" i="18" s="1"/>
  <c r="G11" i="18"/>
  <c r="G135" i="18"/>
  <c r="H135" i="18" s="1"/>
  <c r="G160" i="18"/>
  <c r="H160" i="18" s="1"/>
  <c r="G180" i="18"/>
  <c r="H180" i="18" s="1"/>
  <c r="G135" i="17"/>
  <c r="H135" i="17" s="1"/>
  <c r="G200" i="18"/>
  <c r="H200" i="18" s="1"/>
  <c r="G73" i="18"/>
  <c r="G115" i="18"/>
  <c r="H115" i="18" s="1"/>
  <c r="G105" i="18"/>
  <c r="H105" i="18" s="1"/>
  <c r="G140" i="18"/>
  <c r="H140" i="18" s="1"/>
  <c r="G155" i="18"/>
  <c r="H155" i="18" s="1"/>
  <c r="G42" i="18"/>
  <c r="H43" i="18"/>
  <c r="H42" i="18" s="1"/>
  <c r="H211" i="18"/>
  <c r="H205" i="18" s="1"/>
  <c r="G205" i="18"/>
  <c r="H11" i="18"/>
  <c r="H81" i="18"/>
  <c r="H73" i="18" s="1"/>
  <c r="H109" i="18"/>
  <c r="H117" i="18"/>
  <c r="H121" i="18"/>
  <c r="H137" i="18"/>
  <c r="H141" i="18"/>
  <c r="H149" i="18"/>
  <c r="H157" i="18"/>
  <c r="H161" i="18"/>
  <c r="H177" i="18"/>
  <c r="H181" i="18"/>
  <c r="H197" i="18"/>
  <c r="H201" i="18"/>
  <c r="G110" i="18"/>
  <c r="H110" i="18" s="1"/>
  <c r="G130" i="18"/>
  <c r="H130" i="18" s="1"/>
  <c r="G150" i="18"/>
  <c r="H150" i="18" s="1"/>
  <c r="G170" i="18"/>
  <c r="H170" i="18" s="1"/>
  <c r="G190" i="18"/>
  <c r="H190" i="18" s="1"/>
  <c r="G145" i="17"/>
  <c r="H145" i="17" s="1"/>
  <c r="G115" i="17"/>
  <c r="H115" i="17" s="1"/>
  <c r="G175" i="17"/>
  <c r="H175" i="17" s="1"/>
  <c r="G125" i="17"/>
  <c r="H125" i="17" s="1"/>
  <c r="G73" i="17"/>
  <c r="H74" i="17"/>
  <c r="H73" i="17" s="1"/>
  <c r="G165" i="17"/>
  <c r="H165" i="17" s="1"/>
  <c r="G195" i="17"/>
  <c r="H195" i="17" s="1"/>
  <c r="G145" i="16"/>
  <c r="H145" i="16" s="1"/>
  <c r="H126" i="17"/>
  <c r="H11" i="17"/>
  <c r="G105" i="17"/>
  <c r="H105" i="17" s="1"/>
  <c r="G120" i="17"/>
  <c r="H120" i="17" s="1"/>
  <c r="G140" i="17"/>
  <c r="H140" i="17" s="1"/>
  <c r="G185" i="17"/>
  <c r="H185" i="17" s="1"/>
  <c r="G160" i="17"/>
  <c r="H160" i="17" s="1"/>
  <c r="G180" i="17"/>
  <c r="H180" i="17" s="1"/>
  <c r="G200" i="17"/>
  <c r="H200" i="17" s="1"/>
  <c r="G155" i="17"/>
  <c r="H155" i="17" s="1"/>
  <c r="G42" i="17"/>
  <c r="H43" i="17"/>
  <c r="H42" i="17" s="1"/>
  <c r="H211" i="17"/>
  <c r="H205" i="17" s="1"/>
  <c r="G205" i="17"/>
  <c r="G11" i="17"/>
  <c r="H117" i="17"/>
  <c r="H121" i="17"/>
  <c r="H137" i="17"/>
  <c r="H141" i="17"/>
  <c r="H157" i="17"/>
  <c r="H161" i="17"/>
  <c r="H177" i="17"/>
  <c r="H181" i="17"/>
  <c r="H197" i="17"/>
  <c r="H201" i="17"/>
  <c r="G110" i="17"/>
  <c r="H110" i="17" s="1"/>
  <c r="G130" i="17"/>
  <c r="H130" i="17" s="1"/>
  <c r="G150" i="17"/>
  <c r="H150" i="17" s="1"/>
  <c r="G170" i="17"/>
  <c r="H170" i="17" s="1"/>
  <c r="G190" i="17"/>
  <c r="H190" i="17" s="1"/>
  <c r="G160" i="16"/>
  <c r="H160" i="16" s="1"/>
  <c r="G110" i="16"/>
  <c r="H110" i="16" s="1"/>
  <c r="G130" i="16"/>
  <c r="H130" i="16" s="1"/>
  <c r="G170" i="16"/>
  <c r="H170" i="16" s="1"/>
  <c r="G105" i="16"/>
  <c r="H105" i="16" s="1"/>
  <c r="G120" i="16"/>
  <c r="H120" i="16" s="1"/>
  <c r="G11" i="16"/>
  <c r="G150" i="16"/>
  <c r="H150" i="16" s="1"/>
  <c r="G165" i="16"/>
  <c r="H165" i="16" s="1"/>
  <c r="G185" i="16"/>
  <c r="H185" i="16" s="1"/>
  <c r="G200" i="16"/>
  <c r="H200" i="16" s="1"/>
  <c r="G190" i="16"/>
  <c r="H190" i="16" s="1"/>
  <c r="G73" i="16"/>
  <c r="G125" i="16"/>
  <c r="H125" i="16" s="1"/>
  <c r="G140" i="16"/>
  <c r="H140" i="16" s="1"/>
  <c r="G180" i="16"/>
  <c r="H180" i="16" s="1"/>
  <c r="H206" i="16"/>
  <c r="H205" i="16" s="1"/>
  <c r="G205" i="16"/>
  <c r="G42" i="16"/>
  <c r="H43" i="16"/>
  <c r="H42" i="16" s="1"/>
  <c r="G120" i="13"/>
  <c r="H120" i="13" s="1"/>
  <c r="G185" i="15"/>
  <c r="H185" i="15" s="1"/>
  <c r="H15" i="16"/>
  <c r="H11" i="16" s="1"/>
  <c r="H77" i="16"/>
  <c r="H73" i="16" s="1"/>
  <c r="H113" i="16"/>
  <c r="H121" i="16"/>
  <c r="H133" i="16"/>
  <c r="H141" i="16"/>
  <c r="H149" i="16"/>
  <c r="H153" i="16"/>
  <c r="H161" i="16"/>
  <c r="H169" i="16"/>
  <c r="H173" i="16"/>
  <c r="H181" i="16"/>
  <c r="H193" i="16"/>
  <c r="H201" i="16"/>
  <c r="G115" i="16"/>
  <c r="H115" i="16" s="1"/>
  <c r="G135" i="16"/>
  <c r="H135" i="16" s="1"/>
  <c r="G155" i="16"/>
  <c r="H155" i="16" s="1"/>
  <c r="G175" i="16"/>
  <c r="H175" i="16" s="1"/>
  <c r="G195" i="16"/>
  <c r="H195" i="16" s="1"/>
  <c r="G73" i="15"/>
  <c r="G200" i="15"/>
  <c r="H200" i="15" s="1"/>
  <c r="H11" i="15"/>
  <c r="H74" i="15"/>
  <c r="H73" i="15" s="1"/>
  <c r="G105" i="15"/>
  <c r="H105" i="15" s="1"/>
  <c r="G125" i="15"/>
  <c r="H125" i="15" s="1"/>
  <c r="G140" i="15"/>
  <c r="H140" i="15" s="1"/>
  <c r="G180" i="15"/>
  <c r="H180" i="15" s="1"/>
  <c r="G145" i="15"/>
  <c r="H145" i="15" s="1"/>
  <c r="G11" i="15"/>
  <c r="G120" i="15"/>
  <c r="H120" i="15" s="1"/>
  <c r="G160" i="15"/>
  <c r="H160" i="15" s="1"/>
  <c r="H216" i="15"/>
  <c r="H205" i="15" s="1"/>
  <c r="G205" i="15"/>
  <c r="G42" i="15"/>
  <c r="H43" i="15"/>
  <c r="H42" i="15" s="1"/>
  <c r="G165" i="15"/>
  <c r="H165" i="15" s="1"/>
  <c r="H109" i="15"/>
  <c r="H121" i="15"/>
  <c r="H141" i="15"/>
  <c r="H149" i="15"/>
  <c r="H161" i="15"/>
  <c r="H181" i="15"/>
  <c r="H201" i="15"/>
  <c r="G110" i="15"/>
  <c r="H110" i="15" s="1"/>
  <c r="G130" i="15"/>
  <c r="H130" i="15" s="1"/>
  <c r="G150" i="15"/>
  <c r="H150" i="15" s="1"/>
  <c r="G170" i="15"/>
  <c r="H170" i="15" s="1"/>
  <c r="G190" i="15"/>
  <c r="H190" i="15" s="1"/>
  <c r="G115" i="15"/>
  <c r="H115" i="15" s="1"/>
  <c r="G135" i="15"/>
  <c r="H135" i="15" s="1"/>
  <c r="G155" i="15"/>
  <c r="H155" i="15" s="1"/>
  <c r="G175" i="15"/>
  <c r="H175" i="15" s="1"/>
  <c r="G195" i="15"/>
  <c r="H195" i="15" s="1"/>
  <c r="G130" i="14"/>
  <c r="H130" i="14" s="1"/>
  <c r="G190" i="14"/>
  <c r="H190" i="14" s="1"/>
  <c r="G165" i="14"/>
  <c r="H165" i="14" s="1"/>
  <c r="G135" i="14"/>
  <c r="H135" i="14" s="1"/>
  <c r="G155" i="14"/>
  <c r="H155" i="14" s="1"/>
  <c r="G185" i="14"/>
  <c r="H185" i="14" s="1"/>
  <c r="G120" i="14"/>
  <c r="H120" i="14" s="1"/>
  <c r="G175" i="14"/>
  <c r="H175" i="14" s="1"/>
  <c r="G140" i="14"/>
  <c r="H140" i="14" s="1"/>
  <c r="G195" i="14"/>
  <c r="H195" i="14" s="1"/>
  <c r="G11" i="14"/>
  <c r="G110" i="14"/>
  <c r="H110" i="14" s="1"/>
  <c r="G160" i="14"/>
  <c r="H160" i="14" s="1"/>
  <c r="G105" i="14"/>
  <c r="H105" i="14" s="1"/>
  <c r="G180" i="14"/>
  <c r="H180" i="14" s="1"/>
  <c r="G73" i="14"/>
  <c r="G125" i="14"/>
  <c r="H125" i="14" s="1"/>
  <c r="G150" i="14"/>
  <c r="H150" i="14" s="1"/>
  <c r="G200" i="14"/>
  <c r="H200" i="14" s="1"/>
  <c r="G115" i="14"/>
  <c r="H115" i="14" s="1"/>
  <c r="G145" i="14"/>
  <c r="H145" i="14" s="1"/>
  <c r="G170" i="14"/>
  <c r="H170" i="14" s="1"/>
  <c r="H206" i="14"/>
  <c r="H205" i="14" s="1"/>
  <c r="G205" i="14"/>
  <c r="G42" i="14"/>
  <c r="H43" i="14"/>
  <c r="H42" i="14" s="1"/>
  <c r="H11" i="14"/>
  <c r="H73" i="14"/>
  <c r="H113" i="14"/>
  <c r="H117" i="14"/>
  <c r="H121" i="14"/>
  <c r="H133" i="14"/>
  <c r="H137" i="14"/>
  <c r="H141" i="14"/>
  <c r="H153" i="14"/>
  <c r="H157" i="14"/>
  <c r="H161" i="14"/>
  <c r="H173" i="14"/>
  <c r="H177" i="14"/>
  <c r="H181" i="14"/>
  <c r="H193" i="14"/>
  <c r="H197" i="14"/>
  <c r="H201" i="14"/>
  <c r="G165" i="13"/>
  <c r="H165" i="13" s="1"/>
  <c r="G105" i="13"/>
  <c r="H105" i="13" s="1"/>
  <c r="G195" i="13"/>
  <c r="H195" i="13" s="1"/>
  <c r="G145" i="13"/>
  <c r="H145" i="13" s="1"/>
  <c r="H146" i="13"/>
  <c r="G11" i="13"/>
  <c r="H106" i="13"/>
  <c r="G135" i="13"/>
  <c r="H135" i="13" s="1"/>
  <c r="H166" i="13"/>
  <c r="G125" i="13"/>
  <c r="H125" i="13" s="1"/>
  <c r="G160" i="13"/>
  <c r="H160" i="13" s="1"/>
  <c r="G175" i="13"/>
  <c r="H175" i="13" s="1"/>
  <c r="G185" i="13"/>
  <c r="H185" i="13" s="1"/>
  <c r="G200" i="13"/>
  <c r="H200" i="13" s="1"/>
  <c r="G115" i="13"/>
  <c r="H115" i="13" s="1"/>
  <c r="G140" i="13"/>
  <c r="H140" i="13" s="1"/>
  <c r="H11" i="13"/>
  <c r="G155" i="13"/>
  <c r="H155" i="13" s="1"/>
  <c r="G73" i="13"/>
  <c r="G180" i="13"/>
  <c r="H180" i="13" s="1"/>
  <c r="G42" i="13"/>
  <c r="H43" i="13"/>
  <c r="H42" i="13" s="1"/>
  <c r="H211" i="13"/>
  <c r="H205" i="13" s="1"/>
  <c r="G205" i="13"/>
  <c r="G135" i="12"/>
  <c r="H135" i="12" s="1"/>
  <c r="H77" i="13"/>
  <c r="H73" i="13" s="1"/>
  <c r="H117" i="13"/>
  <c r="H121" i="13"/>
  <c r="H129" i="13"/>
  <c r="H137" i="13"/>
  <c r="H141" i="13"/>
  <c r="H157" i="13"/>
  <c r="H161" i="13"/>
  <c r="H177" i="13"/>
  <c r="H181" i="13"/>
  <c r="H197" i="13"/>
  <c r="H201" i="13"/>
  <c r="G145" i="12"/>
  <c r="H145" i="12" s="1"/>
  <c r="G110" i="13"/>
  <c r="H110" i="13" s="1"/>
  <c r="G130" i="13"/>
  <c r="H130" i="13" s="1"/>
  <c r="G150" i="13"/>
  <c r="H150" i="13" s="1"/>
  <c r="G170" i="13"/>
  <c r="H170" i="13" s="1"/>
  <c r="G190" i="13"/>
  <c r="H190" i="13" s="1"/>
  <c r="G105" i="12"/>
  <c r="H105" i="12" s="1"/>
  <c r="H106" i="12"/>
  <c r="G180" i="12"/>
  <c r="H180" i="12" s="1"/>
  <c r="H146" i="12"/>
  <c r="G165" i="12"/>
  <c r="H165" i="12" s="1"/>
  <c r="H168" i="12"/>
  <c r="G185" i="12"/>
  <c r="H185" i="12" s="1"/>
  <c r="G110" i="12"/>
  <c r="H110" i="12" s="1"/>
  <c r="G125" i="12"/>
  <c r="H125" i="12" s="1"/>
  <c r="H136" i="12"/>
  <c r="G73" i="12"/>
  <c r="G120" i="12"/>
  <c r="H120" i="12" s="1"/>
  <c r="G150" i="12"/>
  <c r="H150" i="12" s="1"/>
  <c r="G175" i="12"/>
  <c r="H175" i="12" s="1"/>
  <c r="G11" i="12"/>
  <c r="G160" i="12"/>
  <c r="H160" i="12" s="1"/>
  <c r="G190" i="12"/>
  <c r="H190" i="12" s="1"/>
  <c r="G130" i="12"/>
  <c r="H130" i="12" s="1"/>
  <c r="G155" i="12"/>
  <c r="H155" i="12" s="1"/>
  <c r="H156" i="12"/>
  <c r="G200" i="12"/>
  <c r="H200" i="12" s="1"/>
  <c r="G140" i="12"/>
  <c r="H140" i="12" s="1"/>
  <c r="G170" i="12"/>
  <c r="H170" i="12" s="1"/>
  <c r="G195" i="12"/>
  <c r="H195" i="12" s="1"/>
  <c r="G42" i="12"/>
  <c r="H43" i="12"/>
  <c r="H42" i="12" s="1"/>
  <c r="H73" i="12"/>
  <c r="H11" i="12"/>
  <c r="H211" i="12"/>
  <c r="H205" i="12" s="1"/>
  <c r="G205" i="12"/>
  <c r="H113" i="12"/>
  <c r="H121" i="12"/>
  <c r="H133" i="12"/>
  <c r="H141" i="12"/>
  <c r="H153" i="12"/>
  <c r="H161" i="12"/>
  <c r="H173" i="12"/>
  <c r="H181" i="12"/>
  <c r="H193" i="12"/>
  <c r="H201" i="12"/>
  <c r="G115" i="12"/>
  <c r="H115" i="12" s="1"/>
  <c r="G165" i="11"/>
  <c r="H165" i="11" s="1"/>
  <c r="H166" i="11"/>
  <c r="G180" i="11"/>
  <c r="H180" i="11" s="1"/>
  <c r="G195" i="11"/>
  <c r="H195" i="11" s="1"/>
  <c r="G105" i="11"/>
  <c r="H105" i="11" s="1"/>
  <c r="G190" i="10"/>
  <c r="H190" i="10" s="1"/>
  <c r="G11" i="11"/>
  <c r="G160" i="11"/>
  <c r="H160" i="11" s="1"/>
  <c r="G190" i="11"/>
  <c r="H190" i="11" s="1"/>
  <c r="G170" i="11"/>
  <c r="H170" i="11" s="1"/>
  <c r="H172" i="11"/>
  <c r="G200" i="11"/>
  <c r="H200" i="11" s="1"/>
  <c r="G73" i="11"/>
  <c r="G125" i="11"/>
  <c r="H125" i="11" s="1"/>
  <c r="G150" i="11"/>
  <c r="H150" i="11" s="1"/>
  <c r="G185" i="11"/>
  <c r="H185" i="11" s="1"/>
  <c r="H196" i="11"/>
  <c r="G145" i="11"/>
  <c r="H145" i="11" s="1"/>
  <c r="G120" i="11"/>
  <c r="H120" i="11" s="1"/>
  <c r="G175" i="11"/>
  <c r="H175" i="11" s="1"/>
  <c r="G140" i="11"/>
  <c r="H140" i="11" s="1"/>
  <c r="H176" i="11"/>
  <c r="H11" i="11"/>
  <c r="H211" i="11"/>
  <c r="H205" i="11" s="1"/>
  <c r="G205" i="11"/>
  <c r="G42" i="11"/>
  <c r="H43" i="11"/>
  <c r="H42" i="11" s="1"/>
  <c r="H73" i="11"/>
  <c r="H121" i="11"/>
  <c r="H141" i="11"/>
  <c r="H161" i="11"/>
  <c r="H181" i="11"/>
  <c r="H193" i="11"/>
  <c r="H201" i="11"/>
  <c r="G165" i="10"/>
  <c r="H165" i="10" s="1"/>
  <c r="G110" i="11"/>
  <c r="H110" i="11" s="1"/>
  <c r="G130" i="11"/>
  <c r="H130" i="11" s="1"/>
  <c r="G160" i="10"/>
  <c r="H160" i="10" s="1"/>
  <c r="G180" i="10"/>
  <c r="H180" i="10" s="1"/>
  <c r="G73" i="10"/>
  <c r="G115" i="11"/>
  <c r="H115" i="11" s="1"/>
  <c r="G135" i="11"/>
  <c r="H135" i="11" s="1"/>
  <c r="G155" i="11"/>
  <c r="H155" i="11" s="1"/>
  <c r="G120" i="10"/>
  <c r="H120" i="10" s="1"/>
  <c r="G140" i="10"/>
  <c r="H140" i="10" s="1"/>
  <c r="G110" i="10"/>
  <c r="H110" i="10" s="1"/>
  <c r="G130" i="10"/>
  <c r="H130" i="10" s="1"/>
  <c r="G200" i="10"/>
  <c r="H200" i="10" s="1"/>
  <c r="G11" i="10"/>
  <c r="G150" i="10"/>
  <c r="H150" i="10" s="1"/>
  <c r="G170" i="10"/>
  <c r="H170" i="10" s="1"/>
  <c r="G145" i="10"/>
  <c r="H145" i="10" s="1"/>
  <c r="G185" i="10"/>
  <c r="H185" i="10" s="1"/>
  <c r="G105" i="10"/>
  <c r="H105" i="10" s="1"/>
  <c r="G125" i="10"/>
  <c r="H125" i="10" s="1"/>
  <c r="G42" i="10"/>
  <c r="H43" i="10"/>
  <c r="H42" i="10" s="1"/>
  <c r="H206" i="10"/>
  <c r="H205" i="10" s="1"/>
  <c r="G205" i="10"/>
  <c r="H15" i="10"/>
  <c r="H11" i="10" s="1"/>
  <c r="H77" i="10"/>
  <c r="H73" i="10" s="1"/>
  <c r="H109" i="10"/>
  <c r="H113" i="10"/>
  <c r="H121" i="10"/>
  <c r="H129" i="10"/>
  <c r="H133" i="10"/>
  <c r="H141" i="10"/>
  <c r="H153" i="10"/>
  <c r="H161" i="10"/>
  <c r="H169" i="10"/>
  <c r="H173" i="10"/>
  <c r="H181" i="10"/>
  <c r="H193" i="10"/>
  <c r="H201" i="10"/>
  <c r="G115" i="10"/>
  <c r="H115" i="10" s="1"/>
  <c r="G135" i="10"/>
  <c r="H135" i="10" s="1"/>
  <c r="G155" i="10"/>
  <c r="H155" i="10" s="1"/>
  <c r="G175" i="10"/>
  <c r="H175" i="10" s="1"/>
  <c r="G195" i="10"/>
  <c r="H195" i="10" s="1"/>
  <c r="I22" i="3"/>
  <c r="H9" i="3"/>
  <c r="H10" i="3"/>
  <c r="H11" i="3"/>
  <c r="H12" i="3"/>
  <c r="C6" i="3"/>
  <c r="D6" i="3"/>
  <c r="E6" i="3"/>
  <c r="F6" i="3"/>
  <c r="G6" i="3"/>
  <c r="J6" i="3"/>
  <c r="G10" i="18" l="1"/>
  <c r="H10" i="18"/>
  <c r="H104" i="18"/>
  <c r="H10" i="17"/>
  <c r="G104" i="18"/>
  <c r="H10" i="15"/>
  <c r="H10" i="16"/>
  <c r="H104" i="17"/>
  <c r="G10" i="17"/>
  <c r="G104" i="17"/>
  <c r="G10" i="16"/>
  <c r="H104" i="16"/>
  <c r="G104" i="16"/>
  <c r="G10" i="15"/>
  <c r="G10" i="14"/>
  <c r="H10" i="13"/>
  <c r="H104" i="15"/>
  <c r="G104" i="15"/>
  <c r="G104" i="14"/>
  <c r="H104" i="14"/>
  <c r="H10" i="14"/>
  <c r="G10" i="13"/>
  <c r="G10" i="12"/>
  <c r="H104" i="13"/>
  <c r="H306" i="13" s="1"/>
  <c r="H10" i="12"/>
  <c r="G104" i="13"/>
  <c r="H104" i="12"/>
  <c r="G104" i="12"/>
  <c r="G10" i="11"/>
  <c r="G10" i="10"/>
  <c r="G104" i="11"/>
  <c r="H104" i="11"/>
  <c r="H10" i="11"/>
  <c r="H10" i="10"/>
  <c r="G104" i="10"/>
  <c r="H104" i="10"/>
  <c r="H6" i="3"/>
  <c r="G306" i="16" l="1"/>
  <c r="G306" i="18"/>
  <c r="H306" i="17"/>
  <c r="H306" i="18"/>
  <c r="H306" i="16"/>
  <c r="H306" i="15"/>
  <c r="G306" i="17"/>
  <c r="G306" i="14"/>
  <c r="G306" i="15"/>
  <c r="G306" i="12"/>
  <c r="H306" i="14"/>
  <c r="G306" i="13"/>
  <c r="H306" i="12"/>
  <c r="G306" i="11"/>
  <c r="H306" i="10"/>
  <c r="G306" i="10"/>
  <c r="H306" i="11"/>
  <c r="G84" i="1"/>
  <c r="H84" i="1" s="1"/>
  <c r="G85" i="1"/>
  <c r="H85" i="1" s="1"/>
  <c r="G86" i="1"/>
  <c r="H86" i="1" s="1"/>
  <c r="G87" i="1"/>
  <c r="H87" i="1" s="1"/>
  <c r="G88" i="1"/>
  <c r="H88" i="1" s="1"/>
  <c r="G89" i="1"/>
  <c r="H89" i="1" s="1"/>
  <c r="G90" i="1"/>
  <c r="H90" i="1" s="1"/>
  <c r="G91" i="1"/>
  <c r="H91" i="1" s="1"/>
  <c r="G92" i="1"/>
  <c r="H92" i="1" s="1"/>
  <c r="G93" i="1"/>
  <c r="H93" i="1" s="1"/>
  <c r="G94" i="1"/>
  <c r="H94" i="1" s="1"/>
  <c r="G95" i="1"/>
  <c r="H95" i="1" s="1"/>
  <c r="G96" i="1"/>
  <c r="H96" i="1" s="1"/>
  <c r="G97" i="1"/>
  <c r="H97" i="1" s="1"/>
  <c r="G98" i="1"/>
  <c r="H98" i="1" s="1"/>
  <c r="G99" i="1"/>
  <c r="H99" i="1" s="1"/>
  <c r="G100" i="1"/>
  <c r="H100" i="1" s="1"/>
  <c r="G101" i="1"/>
  <c r="H101" i="1" s="1"/>
  <c r="G102" i="1"/>
  <c r="H102" i="1" s="1"/>
  <c r="G103" i="1"/>
  <c r="H103"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F251" i="1"/>
  <c r="G251" i="1" s="1"/>
  <c r="H251" i="1" s="1"/>
  <c r="F256" i="1"/>
  <c r="G256" i="1" s="1"/>
  <c r="H256" i="1" s="1"/>
  <c r="F261" i="1"/>
  <c r="G261" i="1" s="1"/>
  <c r="H261" i="1" s="1"/>
  <c r="F266" i="1"/>
  <c r="G266" i="1" s="1"/>
  <c r="H266" i="1" s="1"/>
  <c r="F271" i="1"/>
  <c r="G271" i="1" s="1"/>
  <c r="H271" i="1" s="1"/>
  <c r="F276" i="1"/>
  <c r="G276" i="1" s="1"/>
  <c r="H276" i="1" s="1"/>
  <c r="F281" i="1"/>
  <c r="G281" i="1" s="1"/>
  <c r="H281" i="1" s="1"/>
  <c r="F286" i="1"/>
  <c r="G286" i="1" s="1"/>
  <c r="H286" i="1" s="1"/>
  <c r="F291" i="1"/>
  <c r="G291" i="1" s="1"/>
  <c r="H291" i="1" s="1"/>
  <c r="F296" i="1"/>
  <c r="G296" i="1" s="1"/>
  <c r="H296" i="1" s="1"/>
  <c r="G181" i="1"/>
  <c r="G182" i="1"/>
  <c r="H182" i="1" s="1"/>
  <c r="G183" i="1"/>
  <c r="H183" i="1" s="1"/>
  <c r="G184" i="1"/>
  <c r="H184" i="1" s="1"/>
  <c r="G186" i="1"/>
  <c r="G187" i="1"/>
  <c r="H187" i="1" s="1"/>
  <c r="G188" i="1"/>
  <c r="H188" i="1" s="1"/>
  <c r="G189" i="1"/>
  <c r="H189" i="1" s="1"/>
  <c r="G191" i="1"/>
  <c r="H191" i="1" s="1"/>
  <c r="G192" i="1"/>
  <c r="H192" i="1" s="1"/>
  <c r="G193" i="1"/>
  <c r="H193" i="1" s="1"/>
  <c r="G194" i="1"/>
  <c r="H194" i="1" s="1"/>
  <c r="G196" i="1"/>
  <c r="H196" i="1" s="1"/>
  <c r="G197" i="1"/>
  <c r="H197" i="1" s="1"/>
  <c r="G198" i="1"/>
  <c r="H198" i="1" s="1"/>
  <c r="G199" i="1"/>
  <c r="H199" i="1" s="1"/>
  <c r="G151" i="1"/>
  <c r="H151" i="1" s="1"/>
  <c r="G152" i="1"/>
  <c r="H152" i="1" s="1"/>
  <c r="G153" i="1"/>
  <c r="H153" i="1" s="1"/>
  <c r="G154" i="1"/>
  <c r="H154" i="1" s="1"/>
  <c r="G156" i="1"/>
  <c r="H156" i="1" s="1"/>
  <c r="G157" i="1"/>
  <c r="H157" i="1" s="1"/>
  <c r="G158" i="1"/>
  <c r="H158" i="1" s="1"/>
  <c r="G159" i="1"/>
  <c r="H159" i="1" s="1"/>
  <c r="G161" i="1"/>
  <c r="H161" i="1" s="1"/>
  <c r="G162" i="1"/>
  <c r="H162" i="1" s="1"/>
  <c r="G163" i="1"/>
  <c r="H163" i="1" s="1"/>
  <c r="G164" i="1"/>
  <c r="H164" i="1" s="1"/>
  <c r="G166" i="1"/>
  <c r="H166" i="1" s="1"/>
  <c r="G167" i="1"/>
  <c r="H167" i="1" s="1"/>
  <c r="G168" i="1"/>
  <c r="H168" i="1" s="1"/>
  <c r="G169" i="1"/>
  <c r="H169" i="1" s="1"/>
  <c r="G171" i="1"/>
  <c r="H171" i="1" s="1"/>
  <c r="G172" i="1"/>
  <c r="H172" i="1" s="1"/>
  <c r="G173" i="1"/>
  <c r="H173" i="1" s="1"/>
  <c r="G174" i="1"/>
  <c r="H174" i="1" s="1"/>
  <c r="G176" i="1"/>
  <c r="G177" i="1"/>
  <c r="H177" i="1" s="1"/>
  <c r="G178" i="1"/>
  <c r="H178" i="1" s="1"/>
  <c r="G179" i="1"/>
  <c r="H179" i="1" s="1"/>
  <c r="N53" i="1"/>
  <c r="Q53" i="1" s="1"/>
  <c r="F53" i="1" s="1"/>
  <c r="G53" i="1" s="1"/>
  <c r="H53" i="1" s="1"/>
  <c r="N54" i="1"/>
  <c r="Q54" i="1" s="1"/>
  <c r="F54" i="1" s="1"/>
  <c r="G54" i="1" s="1"/>
  <c r="H54" i="1" s="1"/>
  <c r="N55" i="1"/>
  <c r="Q55" i="1" s="1"/>
  <c r="F55" i="1" s="1"/>
  <c r="G55" i="1" s="1"/>
  <c r="H55" i="1" s="1"/>
  <c r="N56" i="1"/>
  <c r="Q56" i="1" s="1"/>
  <c r="F56" i="1" s="1"/>
  <c r="G56" i="1" s="1"/>
  <c r="H56" i="1" s="1"/>
  <c r="N57" i="1"/>
  <c r="Q57" i="1" s="1"/>
  <c r="F57" i="1" s="1"/>
  <c r="G57" i="1" s="1"/>
  <c r="H57" i="1" s="1"/>
  <c r="N58" i="1"/>
  <c r="Q58" i="1" s="1"/>
  <c r="F58" i="1" s="1"/>
  <c r="G58" i="1" s="1"/>
  <c r="H58" i="1" s="1"/>
  <c r="N59" i="1"/>
  <c r="Q59" i="1" s="1"/>
  <c r="F59" i="1" s="1"/>
  <c r="G59" i="1" s="1"/>
  <c r="H59" i="1" s="1"/>
  <c r="N60" i="1"/>
  <c r="Q60" i="1" s="1"/>
  <c r="F60" i="1" s="1"/>
  <c r="G60" i="1" s="1"/>
  <c r="H60" i="1" s="1"/>
  <c r="N61" i="1"/>
  <c r="Q61" i="1" s="1"/>
  <c r="F61" i="1" s="1"/>
  <c r="G61" i="1" s="1"/>
  <c r="H61" i="1" s="1"/>
  <c r="N62" i="1"/>
  <c r="Q62" i="1" s="1"/>
  <c r="F62" i="1" s="1"/>
  <c r="G62" i="1" s="1"/>
  <c r="H62" i="1" s="1"/>
  <c r="N63" i="1"/>
  <c r="Q63" i="1" s="1"/>
  <c r="F63" i="1" s="1"/>
  <c r="G63" i="1" s="1"/>
  <c r="H63" i="1" s="1"/>
  <c r="N64" i="1"/>
  <c r="Q64" i="1" s="1"/>
  <c r="F64" i="1" s="1"/>
  <c r="G64" i="1" s="1"/>
  <c r="H64" i="1" s="1"/>
  <c r="N65" i="1"/>
  <c r="Q65" i="1" s="1"/>
  <c r="F65" i="1" s="1"/>
  <c r="G65" i="1" s="1"/>
  <c r="H65" i="1" s="1"/>
  <c r="N66" i="1"/>
  <c r="Q66" i="1" s="1"/>
  <c r="F66" i="1" s="1"/>
  <c r="G66" i="1" s="1"/>
  <c r="H66" i="1" s="1"/>
  <c r="N67" i="1"/>
  <c r="Q67" i="1" s="1"/>
  <c r="F67" i="1" s="1"/>
  <c r="G67" i="1" s="1"/>
  <c r="H67" i="1" s="1"/>
  <c r="N68" i="1"/>
  <c r="Q68" i="1" s="1"/>
  <c r="F68" i="1" s="1"/>
  <c r="G68" i="1" s="1"/>
  <c r="H68" i="1" s="1"/>
  <c r="N69" i="1"/>
  <c r="Q69" i="1" s="1"/>
  <c r="F69" i="1" s="1"/>
  <c r="G69" i="1" s="1"/>
  <c r="H69" i="1" s="1"/>
  <c r="N70" i="1"/>
  <c r="Q70" i="1" s="1"/>
  <c r="F70" i="1" s="1"/>
  <c r="G70" i="1" s="1"/>
  <c r="H70" i="1" s="1"/>
  <c r="N71" i="1"/>
  <c r="Q71" i="1" s="1"/>
  <c r="F71" i="1" s="1"/>
  <c r="G71" i="1" s="1"/>
  <c r="H71" i="1" s="1"/>
  <c r="N72" i="1"/>
  <c r="Q72" i="1" s="1"/>
  <c r="F72" i="1" s="1"/>
  <c r="G72" i="1" s="1"/>
  <c r="H72" i="1" s="1"/>
  <c r="G201" i="1"/>
  <c r="G185" i="1" l="1"/>
  <c r="H185" i="1" s="1"/>
  <c r="G170" i="1"/>
  <c r="H170" i="1" s="1"/>
  <c r="G175" i="1"/>
  <c r="H175" i="1" s="1"/>
  <c r="G160" i="1"/>
  <c r="H160" i="1" s="1"/>
  <c r="G150" i="1"/>
  <c r="H150" i="1" s="1"/>
  <c r="G190" i="1"/>
  <c r="H190" i="1" s="1"/>
  <c r="G155" i="1"/>
  <c r="H155" i="1" s="1"/>
  <c r="G195" i="1"/>
  <c r="H195" i="1" s="1"/>
  <c r="G180" i="1"/>
  <c r="H180" i="1" s="1"/>
  <c r="H186" i="1"/>
  <c r="H181" i="1"/>
  <c r="H176" i="1"/>
  <c r="G165" i="1"/>
  <c r="H165" i="1" s="1"/>
  <c r="G21" i="1"/>
  <c r="G13" i="1"/>
  <c r="G14" i="1"/>
  <c r="G15" i="1"/>
  <c r="G16" i="1"/>
  <c r="G17" i="1"/>
  <c r="G18" i="1"/>
  <c r="G19" i="1"/>
  <c r="G20" i="1"/>
  <c r="F206" i="1" l="1"/>
  <c r="E14" i="3"/>
  <c r="C14" i="3"/>
  <c r="D14" i="3" l="1"/>
  <c r="F14" i="3"/>
  <c r="G14" i="3"/>
  <c r="H16" i="3"/>
  <c r="H15" i="3"/>
  <c r="H14" i="3" l="1"/>
  <c r="I6" i="3"/>
  <c r="C22" i="3"/>
  <c r="G204" i="1" l="1"/>
  <c r="H204" i="1" s="1"/>
  <c r="G203" i="1"/>
  <c r="H203" i="1" s="1"/>
  <c r="G202" i="1"/>
  <c r="H202" i="1" s="1"/>
  <c r="H201" i="1"/>
  <c r="G149" i="1"/>
  <c r="H149" i="1" s="1"/>
  <c r="G148" i="1"/>
  <c r="H148" i="1" s="1"/>
  <c r="G147" i="1"/>
  <c r="H147" i="1" s="1"/>
  <c r="G146" i="1"/>
  <c r="H146" i="1" s="1"/>
  <c r="G144" i="1"/>
  <c r="H144" i="1" s="1"/>
  <c r="G143" i="1"/>
  <c r="H143" i="1" s="1"/>
  <c r="G142" i="1"/>
  <c r="H142" i="1" s="1"/>
  <c r="G141" i="1"/>
  <c r="H141" i="1" s="1"/>
  <c r="G139" i="1"/>
  <c r="H139" i="1" s="1"/>
  <c r="G138" i="1"/>
  <c r="H138" i="1" s="1"/>
  <c r="G137" i="1"/>
  <c r="H137" i="1" s="1"/>
  <c r="G136" i="1"/>
  <c r="H136" i="1" s="1"/>
  <c r="G134" i="1"/>
  <c r="H134" i="1" s="1"/>
  <c r="G133" i="1"/>
  <c r="H133" i="1" s="1"/>
  <c r="G132" i="1"/>
  <c r="H132" i="1" s="1"/>
  <c r="G131" i="1"/>
  <c r="H131" i="1" s="1"/>
  <c r="G129" i="1"/>
  <c r="H129" i="1" s="1"/>
  <c r="G128" i="1"/>
  <c r="H128" i="1" s="1"/>
  <c r="G127" i="1"/>
  <c r="H127" i="1" s="1"/>
  <c r="G126" i="1"/>
  <c r="H126" i="1" s="1"/>
  <c r="G124" i="1"/>
  <c r="H124" i="1" s="1"/>
  <c r="G123" i="1"/>
  <c r="H123" i="1" s="1"/>
  <c r="G122" i="1"/>
  <c r="H122" i="1" s="1"/>
  <c r="G121" i="1"/>
  <c r="H121" i="1" s="1"/>
  <c r="G119" i="1"/>
  <c r="H119" i="1" s="1"/>
  <c r="G118" i="1"/>
  <c r="H118" i="1" s="1"/>
  <c r="G117" i="1"/>
  <c r="H117" i="1" s="1"/>
  <c r="G116" i="1"/>
  <c r="H116" i="1" s="1"/>
  <c r="G114" i="1"/>
  <c r="H114" i="1" s="1"/>
  <c r="G113" i="1"/>
  <c r="H113" i="1" s="1"/>
  <c r="G112" i="1"/>
  <c r="H112" i="1" s="1"/>
  <c r="G111" i="1"/>
  <c r="H111" i="1" s="1"/>
  <c r="G109" i="1"/>
  <c r="H109" i="1" s="1"/>
  <c r="G108" i="1"/>
  <c r="H108" i="1" s="1"/>
  <c r="G107" i="1"/>
  <c r="H107" i="1" s="1"/>
  <c r="G106" i="1"/>
  <c r="H106" i="1" s="1"/>
  <c r="R52" i="1"/>
  <c r="N52" i="1"/>
  <c r="Q52" i="1" s="1"/>
  <c r="F52" i="1" s="1"/>
  <c r="G52" i="1" s="1"/>
  <c r="H52" i="1" s="1"/>
  <c r="R51" i="1"/>
  <c r="N51" i="1"/>
  <c r="Q51" i="1" s="1"/>
  <c r="F51" i="1" s="1"/>
  <c r="G51" i="1" s="1"/>
  <c r="H51" i="1" s="1"/>
  <c r="R50" i="1"/>
  <c r="N50" i="1"/>
  <c r="Q50" i="1" s="1"/>
  <c r="F50" i="1" s="1"/>
  <c r="G50" i="1" s="1"/>
  <c r="H50" i="1" s="1"/>
  <c r="R49" i="1"/>
  <c r="N49" i="1"/>
  <c r="R48" i="1"/>
  <c r="N48" i="1"/>
  <c r="R47" i="1"/>
  <c r="N47" i="1"/>
  <c r="R46" i="1"/>
  <c r="N46" i="1"/>
  <c r="R45" i="1"/>
  <c r="N45" i="1"/>
  <c r="R44" i="1"/>
  <c r="N44" i="1"/>
  <c r="R43" i="1"/>
  <c r="N43" i="1"/>
  <c r="Q43" i="1" s="1"/>
  <c r="F43" i="1" s="1"/>
  <c r="G43" i="1" s="1"/>
  <c r="Q49" i="1" l="1"/>
  <c r="F49" i="1" s="1"/>
  <c r="G49" i="1" s="1"/>
  <c r="H49" i="1" s="1"/>
  <c r="Q47" i="1"/>
  <c r="F47" i="1" s="1"/>
  <c r="G47" i="1" s="1"/>
  <c r="H47" i="1" s="1"/>
  <c r="Q44" i="1"/>
  <c r="F44" i="1" s="1"/>
  <c r="G44" i="1" s="1"/>
  <c r="H44" i="1" s="1"/>
  <c r="Q45" i="1"/>
  <c r="F45" i="1" s="1"/>
  <c r="G45" i="1" s="1"/>
  <c r="H45" i="1" s="1"/>
  <c r="Q46" i="1"/>
  <c r="F46" i="1" s="1"/>
  <c r="G46" i="1" s="1"/>
  <c r="H46" i="1" s="1"/>
  <c r="Q48" i="1"/>
  <c r="F48" i="1" s="1"/>
  <c r="G48" i="1" s="1"/>
  <c r="H48" i="1" s="1"/>
  <c r="G135" i="1"/>
  <c r="H135" i="1" s="1"/>
  <c r="G145" i="1"/>
  <c r="H145" i="1" s="1"/>
  <c r="G140" i="1"/>
  <c r="H140" i="1" s="1"/>
  <c r="G200" i="1"/>
  <c r="H200" i="1" s="1"/>
  <c r="G130" i="1"/>
  <c r="H130" i="1" s="1"/>
  <c r="G125" i="1"/>
  <c r="H125" i="1" s="1"/>
  <c r="G120" i="1"/>
  <c r="H120" i="1" s="1"/>
  <c r="G115" i="1"/>
  <c r="H115" i="1" s="1"/>
  <c r="G105" i="1"/>
  <c r="G110" i="1"/>
  <c r="H110" i="1" s="1"/>
  <c r="H43" i="1"/>
  <c r="F301" i="1"/>
  <c r="G301" i="1" s="1"/>
  <c r="H301" i="1" s="1"/>
  <c r="F246" i="1"/>
  <c r="G246" i="1" s="1"/>
  <c r="H246" i="1" s="1"/>
  <c r="F241" i="1"/>
  <c r="G241" i="1" s="1"/>
  <c r="H241" i="1" s="1"/>
  <c r="F236" i="1"/>
  <c r="G236" i="1" s="1"/>
  <c r="H236" i="1" s="1"/>
  <c r="F231" i="1"/>
  <c r="G231" i="1" s="1"/>
  <c r="H231" i="1" s="1"/>
  <c r="F226" i="1"/>
  <c r="G226" i="1" s="1"/>
  <c r="H226" i="1" s="1"/>
  <c r="F221" i="1"/>
  <c r="G221" i="1" s="1"/>
  <c r="H221" i="1" s="1"/>
  <c r="F216" i="1"/>
  <c r="G216" i="1" s="1"/>
  <c r="H216" i="1" s="1"/>
  <c r="F211" i="1"/>
  <c r="G211" i="1" s="1"/>
  <c r="H211" i="1" s="1"/>
  <c r="G206" i="1"/>
  <c r="G83" i="1"/>
  <c r="H83" i="1" s="1"/>
  <c r="G82" i="1"/>
  <c r="H82" i="1" s="1"/>
  <c r="G81" i="1"/>
  <c r="H81" i="1" s="1"/>
  <c r="G80" i="1"/>
  <c r="H80" i="1" s="1"/>
  <c r="G79" i="1"/>
  <c r="H79" i="1" s="1"/>
  <c r="G78" i="1"/>
  <c r="H78" i="1" s="1"/>
  <c r="G77" i="1"/>
  <c r="H77" i="1" s="1"/>
  <c r="G76" i="1"/>
  <c r="H76" i="1" s="1"/>
  <c r="G75" i="1"/>
  <c r="H75" i="1" s="1"/>
  <c r="G74" i="1"/>
  <c r="H21" i="1"/>
  <c r="H20" i="1"/>
  <c r="H19" i="1"/>
  <c r="H18" i="1"/>
  <c r="H17" i="1"/>
  <c r="H16" i="1"/>
  <c r="H15" i="1"/>
  <c r="H14" i="1"/>
  <c r="H13" i="1"/>
  <c r="G12" i="1"/>
  <c r="G11" i="1" s="1"/>
  <c r="G104" i="1" l="1"/>
  <c r="G73" i="1"/>
  <c r="G205" i="1"/>
  <c r="H42" i="1"/>
  <c r="G42" i="1"/>
  <c r="G10" i="1" s="1"/>
  <c r="H12" i="1"/>
  <c r="H11" i="1" s="1"/>
  <c r="H105" i="1"/>
  <c r="H104" i="1" s="1"/>
  <c r="H74" i="1"/>
  <c r="H73" i="1" s="1"/>
  <c r="H206" i="1"/>
  <c r="H205" i="1" s="1"/>
  <c r="G306" i="1" l="1"/>
  <c r="H10" i="1"/>
  <c r="H306" i="1" s="1"/>
</calcChain>
</file>

<file path=xl/sharedStrings.xml><?xml version="1.0" encoding="utf-8"?>
<sst xmlns="http://schemas.openxmlformats.org/spreadsheetml/2006/main" count="5228" uniqueCount="224">
  <si>
    <t>Pasirinkite veiklos tipą:</t>
  </si>
  <si>
    <t>Fizinio rodiklio Nr.:</t>
  </si>
  <si>
    <t>Fizinio rodiklio pavadinimas:</t>
  </si>
  <si>
    <t>Fizinio rodiklio matavimo vnt.:</t>
  </si>
  <si>
    <t>Fizinio rodiklio vnt. skaičius:</t>
  </si>
  <si>
    <t>Juridinis asmuo (pareiškėjas, partneris), atsakingas už fizinį rodiklį:</t>
  </si>
  <si>
    <t>Vykdytojo tipas:</t>
  </si>
  <si>
    <t>Finansavimo intensyvumas:</t>
  </si>
  <si>
    <t>Eil. Nr.</t>
  </si>
  <si>
    <t>Išlaidų kategorijos pavadinimas</t>
  </si>
  <si>
    <t>Matavimo vnt.</t>
  </si>
  <si>
    <t>Kiekis</t>
  </si>
  <si>
    <t>Vieneto kaina be PVM, Eur</t>
  </si>
  <si>
    <t>Tinkamų finansuoti išlaidų suma be PVM, Eur</t>
  </si>
  <si>
    <t>Finansavimo suma, Eur</t>
  </si>
  <si>
    <t>Išlaidų pagrindimo dokumentų pavadinimas, data ir Nr.</t>
  </si>
  <si>
    <t>4.1</t>
  </si>
  <si>
    <t>Išlaidų pavadinimas</t>
  </si>
  <si>
    <t>4.2</t>
  </si>
  <si>
    <t>4.3</t>
  </si>
  <si>
    <t>4.4</t>
  </si>
  <si>
    <t>4.5</t>
  </si>
  <si>
    <t>4.6</t>
  </si>
  <si>
    <t>4.7</t>
  </si>
  <si>
    <t>4.8</t>
  </si>
  <si>
    <t>4.9</t>
  </si>
  <si>
    <t>4.10</t>
  </si>
  <si>
    <t>5.1</t>
  </si>
  <si>
    <t>5.2</t>
  </si>
  <si>
    <t>5.3</t>
  </si>
  <si>
    <t>5.4</t>
  </si>
  <si>
    <t>Turto įvedimo į eksploataciją data</t>
  </si>
  <si>
    <t>Turto įsigijimo vertė, Eur</t>
  </si>
  <si>
    <t>Turto nudėvėjimo, amortizacijos laikotarpis, mėn.</t>
  </si>
  <si>
    <t>Numatoma turto likutinė vertė, Eur</t>
  </si>
  <si>
    <t>1 mėn. nudėvėjimo, amortizacijos suma, Eur</t>
  </si>
  <si>
    <t>Turto naudojamo projekto reikmėms laikas, mėn.</t>
  </si>
  <si>
    <t>Turto panaudojimo projekto reikmėms dalis (proc.)</t>
  </si>
  <si>
    <t>Projektui priskirta turto nusidėvėjimo, amortizacijos suma per projekto laikotarpį, Eur</t>
  </si>
  <si>
    <t>Turtas, kurio nusidėvėjimą, amortizaciją prašoma finansuoti</t>
  </si>
  <si>
    <t>5.5</t>
  </si>
  <si>
    <t>Pareigybės pavadinimas</t>
  </si>
  <si>
    <t>Darbuotojo vardas pavardė</t>
  </si>
  <si>
    <t>val.</t>
  </si>
  <si>
    <t>5.6</t>
  </si>
  <si>
    <t>Komandiruotės pavadinimas, vieta, trukmė dienomis, vykstančių asmenų skaičius</t>
  </si>
  <si>
    <t>Iš viso komandiruotei</t>
  </si>
  <si>
    <t>Dienpinigiai</t>
  </si>
  <si>
    <t>Gyvenamojo ploto nuoma</t>
  </si>
  <si>
    <t>Kelionės išlaidos</t>
  </si>
  <si>
    <t>5.7</t>
  </si>
  <si>
    <t>5.8</t>
  </si>
  <si>
    <t>5.9</t>
  </si>
  <si>
    <t>Iš viso tinkamų finansuoti išlaidų:</t>
  </si>
  <si>
    <t>3</t>
  </si>
  <si>
    <r>
      <t>ILGALAIKIS TURTAS</t>
    </r>
    <r>
      <rPr>
        <sz val="10"/>
        <color theme="1"/>
        <rFont val="Times New Roman"/>
        <family val="1"/>
        <charset val="186"/>
      </rPr>
      <t xml:space="preserve"> (naujos arba naudotos įrangos arba įrenginių (įrangos, prietaisų, įrankių, įrenginių, mašinų) nusidėvėjimo ar įsigijimo išlaidos)</t>
    </r>
  </si>
  <si>
    <t xml:space="preserve">3.1 </t>
  </si>
  <si>
    <t>Naujos arba naudotos įrangos arba įrenginių (įrangos, prietaisų, įrankių, įrenginių, mašinų) nusidėvėjimo išlaidos</t>
  </si>
  <si>
    <t>3.1.1</t>
  </si>
  <si>
    <t>3.1.2</t>
  </si>
  <si>
    <t>3.1.3</t>
  </si>
  <si>
    <t>3.1.4</t>
  </si>
  <si>
    <t>3.1.5</t>
  </si>
  <si>
    <t>3.1.6</t>
  </si>
  <si>
    <t>3.1.7</t>
  </si>
  <si>
    <t>3.1.8</t>
  </si>
  <si>
    <t>3.1.9</t>
  </si>
  <si>
    <t>3.1.10</t>
  </si>
  <si>
    <t>3.2.</t>
  </si>
  <si>
    <t>3.2.1</t>
  </si>
  <si>
    <t>3.2.2</t>
  </si>
  <si>
    <t>3.2.3</t>
  </si>
  <si>
    <t>3.2.4</t>
  </si>
  <si>
    <t>3.2.5</t>
  </si>
  <si>
    <t>3.2.6</t>
  </si>
  <si>
    <t>3.2.7</t>
  </si>
  <si>
    <t>3.2.8</t>
  </si>
  <si>
    <t>3.2.9</t>
  </si>
  <si>
    <t>3.2.10</t>
  </si>
  <si>
    <t>4.</t>
  </si>
  <si>
    <t>5.</t>
  </si>
  <si>
    <t>6.</t>
  </si>
  <si>
    <t>Darbo užmokestis</t>
  </si>
  <si>
    <t>6.1</t>
  </si>
  <si>
    <t>6.2</t>
  </si>
  <si>
    <t>6.3</t>
  </si>
  <si>
    <t>6.4</t>
  </si>
  <si>
    <t>6.5</t>
  </si>
  <si>
    <t>6.6</t>
  </si>
  <si>
    <t>6.7</t>
  </si>
  <si>
    <t>6.8</t>
  </si>
  <si>
    <t>6.9</t>
  </si>
  <si>
    <t>6.10</t>
  </si>
  <si>
    <t>5.10</t>
  </si>
  <si>
    <t>Nr.</t>
  </si>
  <si>
    <t>...</t>
  </si>
  <si>
    <t>4. Prekės (trumpalaikis turtas) ir paslaugos</t>
  </si>
  <si>
    <t>5. Komandiruotės</t>
  </si>
  <si>
    <t>6. Darbo užmokestis</t>
  </si>
  <si>
    <t>Finansavimo suma</t>
  </si>
  <si>
    <t>% finansavimo procentas</t>
  </si>
  <si>
    <t>Pareiškėjas</t>
  </si>
  <si>
    <t>Partneris1</t>
  </si>
  <si>
    <t>Partneris2</t>
  </si>
  <si>
    <t>Partneris3</t>
  </si>
  <si>
    <t>Kitos išlaidos (draudimas, vietinio transporto išlaidos)</t>
  </si>
  <si>
    <t xml:space="preserve">Komandiruotės ir kelionės (Gairių 2 lentelės 5.1-5.4 punktai) </t>
  </si>
  <si>
    <t>Fizinio rodiklio pavadinimas turi sutapti su paraiškos 7 dalyje "Loginis pagrindimas" nurodytu fizinio rodiklio pavadinimu</t>
  </si>
  <si>
    <t>Fizinio rodiklio numeris turi sutapti su paraiškos 7 dalyje "Loginis pagrindimas"  nurodytu fizinio rodiklio numeriu</t>
  </si>
  <si>
    <t>Projekto viešinimo rodiklio (viešinimo priemonės) pavadinimas turi sutapti su paraiškos 7 dalyje "Loginis pagrindimas" nurodytu fizinio rodiklio pavadinimu</t>
  </si>
  <si>
    <t>Fizinio rodiklio pavadinimas/ išlaidų kategorija</t>
  </si>
  <si>
    <t>Tinamų finansuoti išlaidų suma</t>
  </si>
  <si>
    <t>Netiesioginės išlaidos</t>
  </si>
  <si>
    <t>Tenkanti tinkamų išlaidų suma</t>
  </si>
  <si>
    <t xml:space="preserve">Kiekvienam fiziniam rodikliui, nurodytam paraiškos 7 dalyje „Projekto loginis pagrindimas“, pildomas atskiras lapas. Fizinio rodiklio pavadinimas ir numeris turi sutapti su paraiškoje nurodytais fizinių rodiklių pavadinimais ir numeriais. </t>
  </si>
  <si>
    <t>Jeigu prie veiklos įgyvendinimo (fizinio rodiklio) prisideda partneris (-iai), kiekvienam pildomi atskiri lapai.</t>
  </si>
  <si>
    <t>Detalus biudžetas</t>
  </si>
  <si>
    <t>Pildymo paaiškinimai</t>
  </si>
  <si>
    <t>Bendra informacija</t>
  </si>
  <si>
    <t>Suvestinė</t>
  </si>
  <si>
    <t xml:space="preserve">Biudžetas pradedamas pildyti užpildant detalaus biudžeto lapus. 	</t>
  </si>
  <si>
    <t xml:space="preserve">4. Projekto viešinimui skirtos išlaidos yra nurodomos tik lape „Suvestinė“, t. y. detaliojo biudžeto lapuose nėra nurodomos.	</t>
  </si>
  <si>
    <t>Ddarbo užmokesti už 1 valandą, Eur</t>
  </si>
  <si>
    <t xml:space="preserve">Nereikalingos eilutės, stulpeliai, esant poreikiui, gali būti paslėpti (hide).	</t>
  </si>
  <si>
    <t>3.1.11</t>
  </si>
  <si>
    <t>3.1.12</t>
  </si>
  <si>
    <t>3.1.13</t>
  </si>
  <si>
    <t>3.1.14</t>
  </si>
  <si>
    <t>3.1.15</t>
  </si>
  <si>
    <t>3.1.16</t>
  </si>
  <si>
    <t>3.1.17</t>
  </si>
  <si>
    <t>3.1.18</t>
  </si>
  <si>
    <t>3.1.19</t>
  </si>
  <si>
    <t>3.1.20</t>
  </si>
  <si>
    <t>3.1.21</t>
  </si>
  <si>
    <t>3.1.22</t>
  </si>
  <si>
    <t>3.1.23</t>
  </si>
  <si>
    <t>3.1.24</t>
  </si>
  <si>
    <t>3.1.25</t>
  </si>
  <si>
    <t>3.1.26</t>
  </si>
  <si>
    <t>3.2.11</t>
  </si>
  <si>
    <t>3.2.12</t>
  </si>
  <si>
    <t>3.2.13</t>
  </si>
  <si>
    <t>3.2.14</t>
  </si>
  <si>
    <t>3.2.15</t>
  </si>
  <si>
    <t>3.2.16</t>
  </si>
  <si>
    <t>3.2.17</t>
  </si>
  <si>
    <t>3.2.18</t>
  </si>
  <si>
    <t>3.2.19</t>
  </si>
  <si>
    <t>3.2.20</t>
  </si>
  <si>
    <t>3.2.21</t>
  </si>
  <si>
    <t>3.2.22</t>
  </si>
  <si>
    <t>3.2.23</t>
  </si>
  <si>
    <t>3.2.24</t>
  </si>
  <si>
    <t>3.2.25</t>
  </si>
  <si>
    <t>3.2.26</t>
  </si>
  <si>
    <t>3.2.27</t>
  </si>
  <si>
    <t>3.2.28</t>
  </si>
  <si>
    <t>3.2.29</t>
  </si>
  <si>
    <t>3.2.30</t>
  </si>
  <si>
    <t>3.1.27</t>
  </si>
  <si>
    <t>3.1.28</t>
  </si>
  <si>
    <t>3.1.29</t>
  </si>
  <si>
    <t>3.1.30</t>
  </si>
  <si>
    <t>4.11</t>
  </si>
  <si>
    <t>4.12</t>
  </si>
  <si>
    <t>4.13</t>
  </si>
  <si>
    <t>4.14</t>
  </si>
  <si>
    <t>4.15</t>
  </si>
  <si>
    <t>4.16</t>
  </si>
  <si>
    <t>4.17</t>
  </si>
  <si>
    <t>4.18</t>
  </si>
  <si>
    <t>4.19</t>
  </si>
  <si>
    <t>4.20</t>
  </si>
  <si>
    <t>4.21</t>
  </si>
  <si>
    <t>4.22</t>
  </si>
  <si>
    <t>4.23</t>
  </si>
  <si>
    <t>4.24</t>
  </si>
  <si>
    <t>4.25</t>
  </si>
  <si>
    <t>4.26</t>
  </si>
  <si>
    <t>4.27</t>
  </si>
  <si>
    <t>4.28</t>
  </si>
  <si>
    <t>4.29</t>
  </si>
  <si>
    <t>4.30</t>
  </si>
  <si>
    <t>5.11</t>
  </si>
  <si>
    <t>5.12</t>
  </si>
  <si>
    <t>5.13</t>
  </si>
  <si>
    <t>5.14</t>
  </si>
  <si>
    <t>5.15</t>
  </si>
  <si>
    <t>5.16</t>
  </si>
  <si>
    <t>5.17</t>
  </si>
  <si>
    <t>5.18</t>
  </si>
  <si>
    <t>5.19</t>
  </si>
  <si>
    <t>5.20</t>
  </si>
  <si>
    <t>6.11</t>
  </si>
  <si>
    <t>6.12</t>
  </si>
  <si>
    <t>6.13</t>
  </si>
  <si>
    <t>6.14</t>
  </si>
  <si>
    <t>6.15</t>
  </si>
  <si>
    <t>6.16</t>
  </si>
  <si>
    <t>6.17</t>
  </si>
  <si>
    <t>6.18</t>
  </si>
  <si>
    <t>6.19</t>
  </si>
  <si>
    <t>6.20</t>
  </si>
  <si>
    <t>Naujos įrangos arba įrenginių/ techninių žinių ir išradimų patentų arba teisių pagal licencijos sutartį įsigijimo išlaidos</t>
  </si>
  <si>
    <t xml:space="preserve">Prekės (trumpalaikis turtas) ir paslaugos, išskyrus viešinimui skirtas išlaidas </t>
  </si>
  <si>
    <t>Įtraukiamos papildomos eilutės kiekvienam rodikliui, nurodytam lapuose "Detalusis biudžetas"</t>
  </si>
  <si>
    <t>Dalis visų tinkamų finansuoti tiesioginių išlaidų, pagrįstą esamais metodais ir atitinkamomis normomis, taikytinais ES panašiems projektams ir projektų vykdytojams</t>
  </si>
  <si>
    <t>Skirtingi netieisioginių išlaidų apskaičiavimo metodai gali būti taikomi pareikšėjui ir partneriui (-iams). Rekomenduojama pasirinkti vieną netieisioginių išlaidų nustatymo metodą projektui.</t>
  </si>
  <si>
    <t>Faktinės netiesioginės išlaidos (kai projektų vykdytojas ir partnerisnetiesioginėms išlaidoms nustatyti taiko analitines apskaitos sistemas). Kartu su paraiška teikiamas pagrindimas</t>
  </si>
  <si>
    <t xml:space="preserve">Detaliajame biudžete pildomos žaliai pažymėtos eilutės. </t>
  </si>
  <si>
    <t>1. Suvestinėje pateikiama apibendrinanti informacija iš atskirų detaliojo biudžeto lapų pagal kiekvieną fizinį rodiklį. Suvestinę pildo pareiškėjas.</t>
  </si>
  <si>
    <t>IŠ VISO</t>
  </si>
  <si>
    <t xml:space="preserve">VISO </t>
  </si>
  <si>
    <t>% finansavimo procentas (vidutinė reikšmė)</t>
  </si>
  <si>
    <t>Biudžeto paskirstymas pagal fizinius rodiklius/ pareiškėją ir partnerį (-ius)</t>
  </si>
  <si>
    <t xml:space="preserve">3. Netiesioginės išlaidos nurodomos lape "Suvestinė". Netiesioginės projekto išlaidos gali būti nustatytos vienu iš Gairių 2 lentelės 7.3.1, 7.3.2.1, 7.3.2.2. ar 7.3.2.3. papunkčiuose nurodytų metodų. Rekomenduojama visam projektui taikyti vieną metodą.  Tačiau, pareiškėjas ir partneris gali pasirinkti skirtingus netiesioginių išlaidų apskaičiavimo metodus. Metodų pasirinkimo pagrįstumas pateikiamas paraiškos 9 dalyje "Projekto išlaidų pagrindimas".	</t>
  </si>
  <si>
    <t xml:space="preserve">2. Viešinimo išlaidos nurodomos lape "Suvestinė". Projekto viešinimui skirtas finansavimas yra de minimis pagalba. Viešinimo išlaidos planuojamos visam projektui vadovaujantis Komunikacijos plano parengimo ir įgyvendinimo gairių nuostatomis. Viešinimo išlaidoms gali būti skirtas iki 100 proc. finansavimas. </t>
  </si>
  <si>
    <t>2. Finansavimo intensyvumas pasirenkamas vadovaujantis Gairių 48-50 punktų nuostatomis sutinkamai su pasirinktu veiklos tipu. Pasirinkus finansavimo intensyvumą, procentas bus pritaikytas apskaičiuojant finansavimo sumą visoms lape nurodytoms tinkamoms finansuoti išlaidoms.</t>
  </si>
  <si>
    <t>1 Veiklos tipas pasirenkamas priklausomai nuo valstybės pagalbos kategorijos:  
1.1 Gairių 13.1 ir 13.2 papunkčiuose nurodytoms veikloms valstybės pagalba teikiama pagal Bendrojo bendrosios išimties reglamento 25 straipsnį (veiklos tipas pasirenkamas priklausimai nuo Mokslinių tyrimų ir eksperimentinės plėtros etapo lygio) ir Bendrojo bendrosios išimties reglamento 28 straipsnį.
1.2.  Gairių 13.3 papunktyje nurodytai veiklai valstybės pagalba teikiama pagal Bendrojo bendrosios išimties reglamento 14 ir 18 straipsnius, t. y. diegiant naujus produktus ar technologijas pasirenkama - regioninė investicinė pagalba.</t>
  </si>
  <si>
    <t xml:space="preserve">3. Išlaidų kategorijos pildomos vadovaujantis Gairių 2 lentele, atsižvelgiant į veiklą, kuriai vykdyti prašomas finansavimas. Kai paraiška teikiama įgyvendinti Gairių 13.3 papunktyje nurodytai veiklai, išlaidos nurodomos tik prie 3 išlaidų kategorijos.	</t>
  </si>
  <si>
    <t xml:space="preserve">4. Projektui taikomas finansavimo intensyvumo procentas nurodomas lapo „Suvestinė“ eilutės „Iš viso" paskutiniame stulpelyje. Šis finansavimo intensyvumo procentas turi būti taikomas apskaičiuojant paramos ir privačių lėšų santykį paraiškos 11 dalyje „Finansavimo šaltiniai“. 	</t>
  </si>
  <si>
    <t>7 procentai nuo visų tiesioginių tinkamų finansuoti išlaidų, išskyrus tiesiogines tinkamas finansuoti išlaidas, skirtas subrangai, ir trečiųjų šalių suteiktų išteklių, kurie nėra naudojami projekto vykdytojo ar partnerio patalpose, išlaidas.</t>
  </si>
  <si>
    <t>15 procentų visų tiesioginių tinkamų finansuoti darbo užmokesčio išlaidų.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</si>
</sst>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b/>
      <sz val="10"/>
      <color rgb="FFC00000"/>
      <name val="Times New Roman"/>
      <family val="1"/>
      <charset val="186"/>
    </font>
    <font>
      <sz val="10"/>
      <color theme="1"/>
      <name val="Times New Roman"/>
      <family val="1"/>
    </font>
    <font>
      <b/>
      <sz val="10"/>
      <name val="Times New Roman"/>
      <family val="1"/>
      <charset val="186"/>
    </font>
    <font>
      <i/>
      <sz val="10"/>
      <color rgb="FFFF0000"/>
      <name val="Times New Roman"/>
      <family val="1"/>
      <charset val="186"/>
    </font>
    <font>
      <sz val="8"/>
      <name val="Calibri"/>
      <family val="2"/>
      <charset val="186"/>
      <scheme val="minor"/>
    </font>
    <font>
      <sz val="10"/>
      <name val="Arial"/>
      <family val="2"/>
    </font>
    <font>
      <sz val="11"/>
      <color indexed="9"/>
      <name val="Calibri"/>
      <family val="2"/>
    </font>
    <font>
      <b/>
      <sz val="10"/>
      <color rgb="FF000000"/>
      <name val="Times New Roman"/>
      <family val="1"/>
    </font>
    <font>
      <i/>
      <sz val="10"/>
      <color rgb="FF000000"/>
      <name val="Times New Roman"/>
      <family val="1"/>
    </font>
    <font>
      <b/>
      <sz val="10"/>
      <color theme="1"/>
      <name val="Times New Roman"/>
      <family val="1"/>
    </font>
    <font>
      <i/>
      <sz val="10"/>
      <color theme="1"/>
      <name val="Times New Roman"/>
      <family val="1"/>
    </font>
    <font>
      <sz val="10"/>
      <color rgb="FF000000"/>
      <name val="Times New Roman"/>
      <family val="1"/>
    </font>
    <font>
      <b/>
      <u/>
      <sz val="12"/>
      <color theme="1"/>
      <name val="Times New Roman"/>
      <family val="1"/>
      <charset val="186"/>
    </font>
    <font>
      <sz val="12"/>
      <color theme="1"/>
      <name val="Times New Roman"/>
      <family val="1"/>
      <charset val="186"/>
    </font>
    <font>
      <sz val="12"/>
      <name val="Times New Roman"/>
      <family val="1"/>
      <charset val="186"/>
    </font>
    <font>
      <sz val="10"/>
      <name val="Times New Roman"/>
      <family val="1"/>
    </font>
    <font>
      <b/>
      <sz val="16"/>
      <color theme="1"/>
      <name val="Times New Roman"/>
      <family val="1"/>
    </font>
    <font>
      <b/>
      <u/>
      <sz val="14"/>
      <color theme="1"/>
      <name val="Times New Roman"/>
      <family val="1"/>
      <charset val="186"/>
    </font>
    <font>
      <b/>
      <u/>
      <sz val="16"/>
      <color theme="1"/>
      <name val="Times New Roman"/>
      <family val="1"/>
      <charset val="186"/>
    </font>
    <font>
      <i/>
      <sz val="10"/>
      <color rgb="FFFF0000"/>
      <name val="Times New Roman"/>
      <family val="1"/>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54"/>
      </patternFill>
    </fill>
    <fill>
      <patternFill patternType="solid">
        <fgColor theme="4" tint="0.79998168889431442"/>
        <bgColor indexed="64"/>
      </patternFill>
    </fill>
    <fill>
      <patternFill patternType="solid">
        <fgColor theme="0"/>
        <bgColor rgb="FF000000"/>
      </patternFill>
    </fill>
    <fill>
      <patternFill patternType="solid">
        <fgColor theme="7" tint="0.59999389629810485"/>
        <bgColor rgb="FF000000"/>
      </patternFill>
    </fill>
    <fill>
      <patternFill patternType="solid">
        <fgColor theme="7" tint="0.79998168889431442"/>
        <bgColor rgb="FF000000"/>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xf numFmtId="0" fontId="8" fillId="0" borderId="0"/>
    <xf numFmtId="0" fontId="9" fillId="7" borderId="0" applyNumberFormat="0" applyBorder="0" applyAlignment="0" applyProtection="0"/>
    <xf numFmtId="0" fontId="8" fillId="0" borderId="0"/>
  </cellStyleXfs>
  <cellXfs count="151">
    <xf numFmtId="0" fontId="0" fillId="0" borderId="0" xfId="0"/>
    <xf numFmtId="0" fontId="1" fillId="2" borderId="0" xfId="0" applyFont="1" applyFill="1" applyAlignment="1" applyProtection="1">
      <alignment horizontal="right" vertical="top"/>
      <protection locked="0"/>
    </xf>
    <xf numFmtId="0" fontId="2" fillId="2" borderId="0" xfId="0" applyFont="1" applyFill="1" applyProtection="1">
      <protection locked="0"/>
    </xf>
    <xf numFmtId="2" fontId="2" fillId="3" borderId="1" xfId="0" applyNumberFormat="1" applyFont="1" applyFill="1" applyBorder="1" applyAlignment="1" applyProtection="1">
      <alignment horizontal="left" wrapText="1"/>
      <protection locked="0"/>
    </xf>
    <xf numFmtId="49" fontId="2" fillId="2" borderId="0" xfId="0" applyNumberFormat="1" applyFont="1" applyFill="1" applyAlignment="1" applyProtection="1">
      <alignment horizontal="left" wrapText="1"/>
      <protection locked="0"/>
    </xf>
    <xf numFmtId="9" fontId="1" fillId="3" borderId="3" xfId="0" applyNumberFormat="1" applyFont="1" applyFill="1" applyBorder="1" applyAlignment="1" applyProtection="1">
      <alignment horizontal="center" wrapText="1"/>
      <protection locked="0"/>
    </xf>
    <xf numFmtId="49" fontId="3" fillId="2" borderId="0" xfId="0" applyNumberFormat="1" applyFont="1" applyFill="1" applyAlignment="1" applyProtection="1">
      <alignment horizontal="right"/>
      <protection locked="0"/>
    </xf>
    <xf numFmtId="0" fontId="1" fillId="4" borderId="3" xfId="0"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center" vertical="center"/>
      <protection locked="0"/>
    </xf>
    <xf numFmtId="4" fontId="1" fillId="4" borderId="3" xfId="0" applyNumberFormat="1" applyFont="1" applyFill="1" applyBorder="1" applyAlignment="1" applyProtection="1">
      <alignment horizontal="center" vertical="center"/>
      <protection hidden="1"/>
    </xf>
    <xf numFmtId="0" fontId="2" fillId="4" borderId="3" xfId="0" applyFont="1" applyFill="1" applyBorder="1" applyAlignment="1" applyProtection="1">
      <alignment vertical="center" wrapText="1"/>
      <protection locked="0"/>
    </xf>
    <xf numFmtId="49" fontId="2" fillId="2" borderId="3"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wrapText="1"/>
      <protection locked="0"/>
    </xf>
    <xf numFmtId="3" fontId="2" fillId="3" borderId="3" xfId="0" applyNumberFormat="1" applyFont="1" applyFill="1" applyBorder="1" applyAlignment="1" applyProtection="1">
      <alignment horizontal="center" vertical="center"/>
      <protection locked="0"/>
    </xf>
    <xf numFmtId="4" fontId="2" fillId="3" borderId="3" xfId="0" applyNumberFormat="1" applyFont="1" applyFill="1" applyBorder="1" applyAlignment="1" applyProtection="1">
      <alignment horizontal="center" vertical="center"/>
      <protection locked="0"/>
    </xf>
    <xf numFmtId="4" fontId="2" fillId="2" borderId="3" xfId="0" applyNumberFormat="1" applyFont="1" applyFill="1" applyBorder="1" applyAlignment="1" applyProtection="1">
      <alignment horizontal="center" vertical="center"/>
      <protection hidden="1"/>
    </xf>
    <xf numFmtId="0" fontId="2" fillId="3" borderId="3" xfId="0" applyFont="1" applyFill="1" applyBorder="1" applyAlignment="1" applyProtection="1">
      <alignment vertical="center" wrapText="1"/>
      <protection locked="0"/>
    </xf>
    <xf numFmtId="49" fontId="1" fillId="5" borderId="3" xfId="0" applyNumberFormat="1" applyFont="1" applyFill="1" applyBorder="1" applyAlignment="1" applyProtection="1">
      <alignment horizontal="center" vertical="center"/>
      <protection locked="0"/>
    </xf>
    <xf numFmtId="4" fontId="1" fillId="5" borderId="3" xfId="0" applyNumberFormat="1" applyFont="1" applyFill="1" applyBorder="1" applyAlignment="1" applyProtection="1">
      <alignment horizontal="center" vertical="center"/>
      <protection hidden="1"/>
    </xf>
    <xf numFmtId="0" fontId="1" fillId="5" borderId="3" xfId="0" applyFont="1" applyFill="1" applyBorder="1" applyAlignment="1" applyProtection="1">
      <alignment vertical="center" wrapText="1"/>
      <protection locked="0"/>
    </xf>
    <xf numFmtId="0" fontId="2" fillId="5" borderId="3" xfId="0" applyFont="1" applyFill="1" applyBorder="1" applyAlignment="1" applyProtection="1">
      <alignment horizontal="center" vertical="center" wrapText="1"/>
      <protection locked="0"/>
    </xf>
    <xf numFmtId="3" fontId="2" fillId="0" borderId="3" xfId="0" applyNumberFormat="1" applyFont="1" applyBorder="1" applyAlignment="1" applyProtection="1">
      <alignment horizontal="center" vertical="center"/>
      <protection hidden="1"/>
    </xf>
    <xf numFmtId="164" fontId="2" fillId="3" borderId="3" xfId="0" applyNumberFormat="1" applyFont="1" applyFill="1" applyBorder="1" applyAlignment="1" applyProtection="1">
      <alignment horizontal="center" vertical="top"/>
      <protection locked="0"/>
    </xf>
    <xf numFmtId="4" fontId="2" fillId="3" borderId="3" xfId="0" applyNumberFormat="1" applyFont="1" applyFill="1" applyBorder="1" applyAlignment="1" applyProtection="1">
      <alignment horizontal="center" vertical="top"/>
      <protection locked="0"/>
    </xf>
    <xf numFmtId="4" fontId="2" fillId="2" borderId="3" xfId="0" applyNumberFormat="1" applyFont="1" applyFill="1" applyBorder="1" applyAlignment="1" applyProtection="1">
      <alignment horizontal="center" vertical="top"/>
      <protection hidden="1"/>
    </xf>
    <xf numFmtId="10" fontId="2" fillId="3" borderId="3" xfId="0" applyNumberFormat="1" applyFont="1" applyFill="1" applyBorder="1" applyAlignment="1" applyProtection="1">
      <alignment horizontal="center" vertical="top"/>
      <protection locked="0"/>
    </xf>
    <xf numFmtId="0" fontId="3" fillId="6" borderId="0" xfId="0" applyFont="1" applyFill="1" applyProtection="1">
      <protection hidden="1"/>
    </xf>
    <xf numFmtId="0" fontId="1" fillId="2" borderId="3" xfId="0" applyFont="1" applyFill="1" applyBorder="1" applyAlignment="1" applyProtection="1">
      <alignment vertical="top" wrapText="1"/>
      <protection hidden="1"/>
    </xf>
    <xf numFmtId="0" fontId="2" fillId="2" borderId="3" xfId="0" applyFont="1" applyFill="1" applyBorder="1" applyAlignment="1" applyProtection="1">
      <alignment horizontal="center" vertical="top" wrapText="1"/>
      <protection hidden="1"/>
    </xf>
    <xf numFmtId="3" fontId="2" fillId="2" borderId="3" xfId="0" applyNumberFormat="1" applyFont="1" applyFill="1" applyBorder="1" applyAlignment="1" applyProtection="1">
      <alignment horizontal="center" vertical="top"/>
      <protection hidden="1"/>
    </xf>
    <xf numFmtId="4" fontId="1" fillId="2" borderId="3" xfId="0" applyNumberFormat="1" applyFont="1" applyFill="1" applyBorder="1" applyAlignment="1" applyProtection="1">
      <alignment horizontal="center" vertical="top"/>
      <protection hidden="1"/>
    </xf>
    <xf numFmtId="0" fontId="2" fillId="2" borderId="3" xfId="0" applyFont="1" applyFill="1" applyBorder="1" applyAlignment="1" applyProtection="1">
      <alignment vertical="top" wrapText="1"/>
      <protection hidden="1"/>
    </xf>
    <xf numFmtId="0" fontId="2" fillId="3" borderId="3" xfId="0" applyFont="1" applyFill="1" applyBorder="1" applyAlignment="1" applyProtection="1">
      <alignment horizontal="center" vertical="top" wrapText="1"/>
      <protection locked="0"/>
    </xf>
    <xf numFmtId="3" fontId="2" fillId="3" borderId="3" xfId="0" applyNumberFormat="1" applyFont="1" applyFill="1" applyBorder="1" applyAlignment="1" applyProtection="1">
      <alignment horizontal="center" vertical="top"/>
      <protection locked="0"/>
    </xf>
    <xf numFmtId="0" fontId="2" fillId="3" borderId="3" xfId="0" applyFont="1" applyFill="1" applyBorder="1" applyAlignment="1" applyProtection="1">
      <alignment vertical="top" wrapText="1"/>
      <protection locked="0"/>
    </xf>
    <xf numFmtId="4" fontId="6" fillId="2" borderId="0" xfId="0" applyNumberFormat="1" applyFont="1" applyFill="1" applyProtection="1">
      <protection locked="0"/>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4" fillId="0" borderId="0" xfId="0" applyFont="1"/>
    <xf numFmtId="0" fontId="10" fillId="10" borderId="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2" fillId="3" borderId="1" xfId="0" applyFont="1" applyFill="1" applyBorder="1" applyAlignment="1" applyProtection="1">
      <alignment horizontal="left" wrapText="1"/>
      <protection locked="0"/>
    </xf>
    <xf numFmtId="0" fontId="15" fillId="2" borderId="0" xfId="0" applyFont="1" applyFill="1" applyAlignment="1">
      <alignment horizontal="center"/>
    </xf>
    <xf numFmtId="0" fontId="16" fillId="2" borderId="0" xfId="0" applyFont="1" applyFill="1"/>
    <xf numFmtId="0" fontId="17" fillId="2" borderId="0" xfId="0" applyFont="1" applyFill="1" applyAlignment="1">
      <alignment vertical="top"/>
    </xf>
    <xf numFmtId="0" fontId="10" fillId="10" borderId="9"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5" fillId="2" borderId="0" xfId="0" applyFont="1" applyFill="1" applyAlignment="1">
      <alignment horizontal="center"/>
    </xf>
    <xf numFmtId="0" fontId="1" fillId="4" borderId="3" xfId="0" applyFont="1" applyFill="1" applyBorder="1" applyAlignment="1" applyProtection="1">
      <alignment vertical="center" wrapText="1"/>
      <protection locked="0"/>
    </xf>
    <xf numFmtId="0" fontId="2" fillId="4" borderId="3" xfId="0" applyFont="1" applyFill="1" applyBorder="1" applyAlignment="1" applyProtection="1">
      <alignment horizontal="center" vertical="center" wrapText="1"/>
      <protection locked="0"/>
    </xf>
    <xf numFmtId="0" fontId="11" fillId="0" borderId="3" xfId="0" applyFont="1" applyFill="1" applyBorder="1" applyAlignment="1">
      <alignment vertical="center" wrapText="1"/>
    </xf>
    <xf numFmtId="0" fontId="21" fillId="2" borderId="0" xfId="0" applyFont="1" applyFill="1" applyAlignment="1">
      <alignment horizontal="center"/>
    </xf>
    <xf numFmtId="0" fontId="11" fillId="0" borderId="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3" xfId="0" applyFont="1" applyFill="1" applyBorder="1" applyAlignment="1">
      <alignment vertical="center" wrapText="1"/>
    </xf>
    <xf numFmtId="0" fontId="1" fillId="4" borderId="3" xfId="0" applyFont="1" applyFill="1" applyBorder="1" applyAlignment="1" applyProtection="1">
      <alignment horizontal="center" vertical="center" wrapText="1"/>
      <protection locked="0"/>
    </xf>
    <xf numFmtId="0" fontId="1" fillId="2" borderId="0" xfId="0" applyFont="1" applyFill="1" applyAlignment="1" applyProtection="1">
      <alignment horizontal="right" vertical="top"/>
      <protection locked="0"/>
    </xf>
    <xf numFmtId="0" fontId="18"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4" fillId="0" borderId="3" xfId="0" applyFont="1" applyBorder="1" applyAlignment="1">
      <alignment vertical="center" wrapText="1"/>
    </xf>
    <xf numFmtId="0" fontId="12" fillId="0" borderId="6" xfId="0" applyFont="1" applyFill="1" applyBorder="1" applyAlignment="1">
      <alignment horizontal="center" vertical="center"/>
    </xf>
    <xf numFmtId="0" fontId="4" fillId="0" borderId="5" xfId="0" applyFont="1" applyFill="1" applyBorder="1" applyAlignment="1">
      <alignment horizontal="left"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1" fillId="4" borderId="3" xfId="0" applyFont="1" applyFill="1" applyBorder="1" applyAlignment="1">
      <alignment vertical="center" wrapText="1"/>
    </xf>
    <xf numFmtId="0" fontId="11" fillId="5" borderId="3"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10" xfId="0" applyFont="1" applyFill="1" applyBorder="1" applyAlignment="1">
      <alignment vertical="center" wrapText="1"/>
    </xf>
    <xf numFmtId="0" fontId="11" fillId="11" borderId="3" xfId="0" applyFont="1" applyFill="1" applyBorder="1" applyAlignment="1">
      <alignment horizontal="center" vertical="center" wrapText="1"/>
    </xf>
    <xf numFmtId="0" fontId="11" fillId="11" borderId="3" xfId="0" applyFont="1" applyFill="1" applyBorder="1" applyAlignment="1">
      <alignment vertical="center" wrapText="1"/>
    </xf>
    <xf numFmtId="0" fontId="0" fillId="0" borderId="3" xfId="0" applyBorder="1"/>
    <xf numFmtId="0" fontId="4" fillId="0" borderId="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0" fillId="8" borderId="3" xfId="0" applyFill="1" applyBorder="1"/>
    <xf numFmtId="0" fontId="16" fillId="2" borderId="0" xfId="0" applyFont="1" applyFill="1" applyAlignment="1">
      <alignment horizontal="justify" vertical="top" wrapText="1"/>
    </xf>
    <xf numFmtId="0" fontId="20" fillId="2" borderId="0" xfId="0" applyFont="1" applyFill="1" applyAlignment="1">
      <alignment horizontal="center"/>
    </xf>
    <xf numFmtId="0" fontId="15" fillId="2" borderId="0" xfId="0" applyFont="1" applyFill="1" applyAlignment="1">
      <alignment horizontal="center"/>
    </xf>
    <xf numFmtId="0" fontId="17" fillId="2" borderId="0" xfId="0" applyFont="1" applyFill="1" applyBorder="1" applyAlignment="1">
      <alignment horizontal="justify" vertical="top" wrapText="1"/>
    </xf>
    <xf numFmtId="0" fontId="16" fillId="0" borderId="0" xfId="0" applyFont="1" applyFill="1" applyAlignment="1">
      <alignment horizontal="justify" vertical="top" wrapText="1"/>
    </xf>
    <xf numFmtId="0" fontId="17" fillId="0" borderId="0" xfId="0" applyFont="1" applyFill="1" applyAlignment="1">
      <alignment horizontal="justify" vertical="top" wrapText="1"/>
    </xf>
    <xf numFmtId="0" fontId="17" fillId="2" borderId="0" xfId="0" applyFont="1" applyFill="1" applyAlignment="1">
      <alignment horizontal="justify" vertical="top" wrapText="1"/>
    </xf>
    <xf numFmtId="0" fontId="16" fillId="3" borderId="0" xfId="0" applyFont="1" applyFill="1" applyAlignment="1">
      <alignment horizontal="justify" vertical="top" wrapText="1"/>
    </xf>
    <xf numFmtId="0" fontId="0" fillId="0" borderId="16" xfId="0" applyBorder="1" applyAlignment="1">
      <alignment horizontal="center"/>
    </xf>
    <xf numFmtId="0" fontId="22" fillId="9" borderId="3" xfId="0" applyFont="1" applyFill="1"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10" fillId="10" borderId="12"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19" fillId="0" borderId="0" xfId="0" applyFont="1" applyAlignment="1">
      <alignment horizontal="center"/>
    </xf>
    <xf numFmtId="0" fontId="10" fillId="10" borderId="6"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2" fillId="4" borderId="3"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0" fontId="2" fillId="3" borderId="3" xfId="0"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wrapText="1"/>
      <protection locked="0"/>
    </xf>
    <xf numFmtId="0" fontId="1" fillId="2" borderId="0" xfId="0" applyFont="1" applyFill="1" applyAlignment="1" applyProtection="1">
      <alignment horizontal="right" vertical="top"/>
      <protection locked="0"/>
    </xf>
    <xf numFmtId="2" fontId="2" fillId="3" borderId="1" xfId="0" applyNumberFormat="1" applyFont="1" applyFill="1" applyBorder="1" applyAlignment="1" applyProtection="1">
      <alignment horizontal="left" shrinkToFit="1"/>
      <protection locked="0"/>
    </xf>
    <xf numFmtId="49" fontId="1" fillId="2" borderId="0" xfId="0" applyNumberFormat="1" applyFont="1" applyFill="1" applyBorder="1" applyAlignment="1" applyProtection="1">
      <alignment horizontal="right" wrapText="1"/>
      <protection locked="0"/>
    </xf>
    <xf numFmtId="0" fontId="1" fillId="5" borderId="4"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4" fontId="2" fillId="2" borderId="6" xfId="0" applyNumberFormat="1" applyFont="1" applyFill="1" applyBorder="1" applyAlignment="1" applyProtection="1">
      <alignment horizontal="center" vertical="center"/>
      <protection hidden="1"/>
    </xf>
    <xf numFmtId="4" fontId="2" fillId="2" borderId="7" xfId="0" applyNumberFormat="1" applyFont="1" applyFill="1" applyBorder="1" applyAlignment="1" applyProtection="1">
      <alignment horizontal="center" vertical="center"/>
      <protection hidden="1"/>
    </xf>
    <xf numFmtId="4" fontId="2" fillId="2" borderId="8" xfId="0" applyNumberFormat="1"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right" vertical="center"/>
      <protection locked="0"/>
    </xf>
  </cellXfs>
  <cellStyles count="4">
    <cellStyle name="Akzent4" xfId="2" xr:uid="{78C8200A-5EB8-B148-99F4-10DD0A4DDB4A}"/>
    <cellStyle name="Normal" xfId="0" builtinId="0"/>
    <cellStyle name="Βασικό_Φύλλο1" xfId="1" xr:uid="{16065034-BADE-CD40-B2C9-2D8826998763}"/>
    <cellStyle name="Нормален_Лист1" xfId="3" xr:uid="{6BE435EF-EB46-D14C-AA5D-495A7F623309}"/>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C26FF-F5BB-1945-80FD-93D1DD2B75CA}">
  <sheetPr codeName="Sheet1"/>
  <dimension ref="A3:F25"/>
  <sheetViews>
    <sheetView view="pageBreakPreview" topLeftCell="A13" zoomScale="107" zoomScaleNormal="119" workbookViewId="0">
      <selection activeCell="B7" sqref="B7:F7"/>
    </sheetView>
  </sheetViews>
  <sheetFormatPr baseColWidth="10" defaultRowHeight="15" x14ac:dyDescent="0.2"/>
  <cols>
    <col min="1" max="1" width="18.33203125" customWidth="1"/>
    <col min="2" max="2" width="21" customWidth="1"/>
    <col min="3" max="3" width="38.33203125" customWidth="1"/>
    <col min="5" max="5" width="33.5" customWidth="1"/>
    <col min="6" max="6" width="41.83203125" customWidth="1"/>
  </cols>
  <sheetData>
    <row r="3" spans="1:6" ht="18" x14ac:dyDescent="0.2">
      <c r="A3" s="81" t="s">
        <v>117</v>
      </c>
      <c r="B3" s="81"/>
      <c r="C3" s="81"/>
      <c r="D3" s="81"/>
      <c r="E3" s="81"/>
      <c r="F3" s="81"/>
    </row>
    <row r="4" spans="1:6" ht="20" x14ac:dyDescent="0.2">
      <c r="A4" s="54"/>
      <c r="B4" s="54"/>
      <c r="C4" s="54"/>
      <c r="D4" s="54"/>
      <c r="E4" s="54"/>
      <c r="F4" s="54"/>
    </row>
    <row r="5" spans="1:6" ht="16" x14ac:dyDescent="0.2">
      <c r="A5" s="82" t="s">
        <v>118</v>
      </c>
      <c r="B5" s="82"/>
      <c r="C5" s="82"/>
      <c r="D5" s="82"/>
      <c r="E5" s="82"/>
      <c r="F5" s="82"/>
    </row>
    <row r="6" spans="1:6" ht="16" x14ac:dyDescent="0.2">
      <c r="A6" s="43"/>
      <c r="B6" s="43"/>
      <c r="C6" s="43"/>
      <c r="D6" s="43"/>
      <c r="E6" s="43"/>
      <c r="F6" s="43"/>
    </row>
    <row r="7" spans="1:6" ht="16" x14ac:dyDescent="0.2">
      <c r="A7" s="44">
        <v>1</v>
      </c>
      <c r="B7" s="84" t="s">
        <v>120</v>
      </c>
      <c r="C7" s="84"/>
      <c r="D7" s="84"/>
      <c r="E7" s="84"/>
      <c r="F7" s="84"/>
    </row>
    <row r="8" spans="1:6" ht="16" x14ac:dyDescent="0.2">
      <c r="A8" s="44">
        <v>2</v>
      </c>
      <c r="B8" s="87" t="s">
        <v>210</v>
      </c>
      <c r="C8" s="87"/>
      <c r="D8" s="87"/>
      <c r="E8" s="87"/>
      <c r="F8" s="87"/>
    </row>
    <row r="9" spans="1:6" ht="33" customHeight="1" x14ac:dyDescent="0.2">
      <c r="A9" s="44">
        <v>3</v>
      </c>
      <c r="B9" s="85" t="s">
        <v>114</v>
      </c>
      <c r="C9" s="85"/>
      <c r="D9" s="85"/>
      <c r="E9" s="85"/>
      <c r="F9" s="85"/>
    </row>
    <row r="10" spans="1:6" ht="16" x14ac:dyDescent="0.2">
      <c r="A10" s="44">
        <v>4</v>
      </c>
      <c r="B10" s="84" t="s">
        <v>115</v>
      </c>
      <c r="C10" s="84"/>
      <c r="D10" s="84"/>
      <c r="E10" s="84"/>
      <c r="F10" s="84"/>
    </row>
    <row r="11" spans="1:6" ht="19" customHeight="1" x14ac:dyDescent="0.2">
      <c r="A11" s="44">
        <v>5</v>
      </c>
      <c r="B11" s="80" t="s">
        <v>123</v>
      </c>
      <c r="C11" s="80"/>
      <c r="D11" s="80"/>
      <c r="E11" s="80"/>
      <c r="F11" s="80"/>
    </row>
    <row r="12" spans="1:6" ht="16" x14ac:dyDescent="0.2">
      <c r="A12" s="44"/>
      <c r="B12" s="86"/>
      <c r="C12" s="86"/>
      <c r="D12" s="86"/>
      <c r="E12" s="86"/>
      <c r="F12" s="86"/>
    </row>
    <row r="13" spans="1:6" ht="16" customHeight="1" x14ac:dyDescent="0.2">
      <c r="A13" s="82" t="s">
        <v>116</v>
      </c>
      <c r="B13" s="82"/>
      <c r="C13" s="82"/>
      <c r="D13" s="82"/>
      <c r="E13" s="82"/>
      <c r="F13" s="82"/>
    </row>
    <row r="14" spans="1:6" ht="16" customHeight="1" x14ac:dyDescent="0.2">
      <c r="A14" s="42"/>
      <c r="B14" s="42"/>
      <c r="C14" s="42"/>
      <c r="D14" s="42"/>
      <c r="E14" s="42"/>
      <c r="F14" s="42"/>
    </row>
    <row r="15" spans="1:6" ht="84" customHeight="1" x14ac:dyDescent="0.2">
      <c r="A15" s="42"/>
      <c r="B15" s="83" t="s">
        <v>219</v>
      </c>
      <c r="C15" s="83"/>
      <c r="D15" s="83"/>
      <c r="E15" s="83"/>
      <c r="F15" s="83"/>
    </row>
    <row r="16" spans="1:6" ht="32" customHeight="1" x14ac:dyDescent="0.2">
      <c r="A16" s="42"/>
      <c r="B16" s="80" t="s">
        <v>218</v>
      </c>
      <c r="C16" s="80"/>
      <c r="D16" s="80"/>
      <c r="E16" s="80"/>
      <c r="F16" s="80"/>
    </row>
    <row r="17" spans="1:6" ht="35" customHeight="1" x14ac:dyDescent="0.2">
      <c r="A17" s="42"/>
      <c r="B17" s="80" t="s">
        <v>220</v>
      </c>
      <c r="C17" s="80"/>
      <c r="D17" s="80"/>
      <c r="E17" s="80"/>
      <c r="F17" s="80"/>
    </row>
    <row r="18" spans="1:6" ht="16" customHeight="1" x14ac:dyDescent="0.2">
      <c r="A18" s="42"/>
      <c r="B18" s="80" t="s">
        <v>121</v>
      </c>
      <c r="C18" s="80"/>
      <c r="D18" s="80"/>
      <c r="E18" s="80"/>
      <c r="F18" s="80"/>
    </row>
    <row r="19" spans="1:6" ht="16" customHeight="1" x14ac:dyDescent="0.2">
      <c r="A19" s="42"/>
      <c r="B19" s="80"/>
      <c r="C19" s="80"/>
      <c r="D19" s="80"/>
      <c r="E19" s="80"/>
      <c r="F19" s="80"/>
    </row>
    <row r="20" spans="1:6" ht="16" customHeight="1" x14ac:dyDescent="0.2">
      <c r="A20" s="42"/>
      <c r="B20" s="82" t="s">
        <v>119</v>
      </c>
      <c r="C20" s="82"/>
      <c r="D20" s="82"/>
      <c r="E20" s="82"/>
      <c r="F20" s="82"/>
    </row>
    <row r="21" spans="1:6" ht="16" customHeight="1" x14ac:dyDescent="0.2">
      <c r="A21" s="42"/>
      <c r="B21" s="80"/>
      <c r="C21" s="80"/>
      <c r="D21" s="80"/>
      <c r="E21" s="80"/>
      <c r="F21" s="80"/>
    </row>
    <row r="22" spans="1:6" ht="16" customHeight="1" x14ac:dyDescent="0.2">
      <c r="A22" s="42"/>
      <c r="B22" s="80" t="s">
        <v>211</v>
      </c>
      <c r="C22" s="80"/>
      <c r="D22" s="80"/>
      <c r="E22" s="80"/>
      <c r="F22" s="80"/>
    </row>
    <row r="23" spans="1:6" ht="35" customHeight="1" x14ac:dyDescent="0.2">
      <c r="A23" s="42"/>
      <c r="B23" s="80" t="s">
        <v>217</v>
      </c>
      <c r="C23" s="80"/>
      <c r="D23" s="80"/>
      <c r="E23" s="80"/>
      <c r="F23" s="80"/>
    </row>
    <row r="24" spans="1:6" ht="51" customHeight="1" x14ac:dyDescent="0.2">
      <c r="A24" s="50"/>
      <c r="B24" s="80" t="s">
        <v>216</v>
      </c>
      <c r="C24" s="80"/>
      <c r="D24" s="80"/>
      <c r="E24" s="80"/>
      <c r="F24" s="80"/>
    </row>
    <row r="25" spans="1:6" ht="48" customHeight="1" x14ac:dyDescent="0.2">
      <c r="A25" s="42"/>
      <c r="B25" s="80" t="s">
        <v>221</v>
      </c>
      <c r="C25" s="80"/>
      <c r="D25" s="80"/>
      <c r="E25" s="80"/>
      <c r="F25" s="80"/>
    </row>
  </sheetData>
  <mergeCells count="20">
    <mergeCell ref="B21:F21"/>
    <mergeCell ref="B17:F17"/>
    <mergeCell ref="B22:F22"/>
    <mergeCell ref="B23:F23"/>
    <mergeCell ref="B25:F25"/>
    <mergeCell ref="A3:F3"/>
    <mergeCell ref="A13:F13"/>
    <mergeCell ref="B15:F15"/>
    <mergeCell ref="A5:F5"/>
    <mergeCell ref="B7:F7"/>
    <mergeCell ref="B10:F10"/>
    <mergeCell ref="B9:F9"/>
    <mergeCell ref="B12:F12"/>
    <mergeCell ref="B11:F11"/>
    <mergeCell ref="B8:F8"/>
    <mergeCell ref="B16:F16"/>
    <mergeCell ref="B24:F24"/>
    <mergeCell ref="B18:F18"/>
    <mergeCell ref="B19:F19"/>
    <mergeCell ref="B20:F20"/>
  </mergeCells>
  <phoneticPr fontId="7" type="noConversion"/>
  <pageMargins left="0.7" right="0.7" top="0.75" bottom="0.75" header="0.3" footer="0.3"/>
  <pageSetup paperSize="9" scale="47"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E10B9-1471-0847-BE25-17E89CAC3058}">
  <sheetPr>
    <pageSetUpPr fitToPage="1"/>
  </sheetPr>
  <dimension ref="A1:R307"/>
  <sheetViews>
    <sheetView showZeros="0" topLeftCell="A2" zoomScale="112" workbookViewId="0">
      <selection activeCell="D1" sqref="D1:I1"/>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5" priority="2"/>
  </conditionalFormatting>
  <conditionalFormatting sqref="K11">
    <cfRule type="duplicateValues" dxfId="4"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1C8F001D-7E11-E64F-A59B-1075598E7606}"/>
    <dataValidation type="list" allowBlank="1" showInputMessage="1" showErrorMessage="1" prompt="Pasirinkite finansavimo intensyvumą vadovaudamiesi Gairių 48-50 punktų nuostatomis." sqref="D7" xr:uid="{BF14FFBC-F865-9743-98C2-8CD38CD40089}">
      <formula1>"0%,25%,35%,40%,45%,50%,60%,65%,70%,75%,80%"</formula1>
    </dataValidation>
    <dataValidation allowBlank="1" showInputMessage="1" showErrorMessage="1" prompt="Įveskite vienos pareigybės darbuotojų fizinio rodiklio pasiekimui skiriamą darbo laiką valandomis." sqref="E206:E305" xr:uid="{4FFC378D-9596-3140-BC1C-2BF3B538F880}"/>
    <dataValidation allowBlank="1" showErrorMessage="1" sqref="F206:F305" xr:uid="{38A22762-CA80-154C-95F4-2C2DA960FEC1}"/>
    <dataValidation type="list" allowBlank="1" showInputMessage="1" showErrorMessage="1" sqref="D1:I1" xr:uid="{AE44F822-8A9C-D64F-BD60-BE2F11C17D69}">
      <formula1>"Moksliniai tyrimai, Eksperimentinė plėtra, Regioninė investicinė pagalba, Inovacinė pagalbos MVĮ"</formula1>
    </dataValidation>
    <dataValidation allowBlank="1" showInputMessage="1" showErrorMessage="1" prompt="Fizinio rodiklio numeris turi sutapti su paraiškoje nurodytu numeriu." sqref="D2" xr:uid="{A568AA69-D109-4F41-9043-7A1415C03860}"/>
    <dataValidation type="list" allowBlank="1" showInputMessage="1" showErrorMessage="1" sqref="D6:I6" xr:uid="{559AA1EC-56D9-D84B-A91E-2CC927530D51}">
      <formula1>"Pareiškėjas,Partneris Nr. 1,Partneris Nr. 2,Partneris Nr. 3"</formula1>
    </dataValidation>
  </dataValidations>
  <pageMargins left="0.7" right="0.7" top="0.75" bottom="0.75" header="0.3" footer="0.3"/>
  <pageSetup paperSize="9" scale="27"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2EB82-C7EA-DA42-87B7-C54D57CA1365}">
  <sheetPr>
    <pageSetUpPr fitToPage="1"/>
  </sheetPr>
  <dimension ref="A1:R307"/>
  <sheetViews>
    <sheetView showZeros="0" topLeftCell="A2" zoomScale="112" workbookViewId="0">
      <selection activeCell="D1" sqref="D1:I1"/>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3" priority="2"/>
  </conditionalFormatting>
  <conditionalFormatting sqref="K11">
    <cfRule type="duplicateValues" dxfId="2" priority="1"/>
  </conditionalFormatting>
  <dataValidations count="7">
    <dataValidation type="list" allowBlank="1" showInputMessage="1" showErrorMessage="1" sqref="D6:I6" xr:uid="{207C3417-C6AF-D34A-A904-F5EE6B578D30}">
      <formula1>"Pareiškėjas,Partneris Nr. 1,Partneris Nr. 2,Partneris Nr. 3"</formula1>
    </dataValidation>
    <dataValidation allowBlank="1" showInputMessage="1" showErrorMessage="1" prompt="Fizinio rodiklio numeris turi sutapti su paraiškoje nurodytu numeriu." sqref="D2" xr:uid="{F30C6747-939A-0147-87CF-C395E1A77387}"/>
    <dataValidation type="list" allowBlank="1" showInputMessage="1" showErrorMessage="1" sqref="D1:I1" xr:uid="{64BC4D13-3ABB-1145-813D-32A52CB69BA1}">
      <formula1>"Moksliniai tyrimai, Eksperimentinė plėtra, Regioninė investicinė pagalba, Inovacinė pagalbos MVĮ"</formula1>
    </dataValidation>
    <dataValidation allowBlank="1" showErrorMessage="1" sqref="F206:F305" xr:uid="{A119D8B6-30EE-F74D-AFF3-70802C0BC2F5}"/>
    <dataValidation allowBlank="1" showInputMessage="1" showErrorMessage="1" prompt="Įveskite vienos pareigybės darbuotojų fizinio rodiklio pasiekimui skiriamą darbo laiką valandomis." sqref="E206:E305" xr:uid="{8B9A3E33-0FD5-B44F-BA46-355A3D3638E6}"/>
    <dataValidation type="list" allowBlank="1" showInputMessage="1" showErrorMessage="1" prompt="Pasirinkite finansavimo intensyvumą vadovaudamiesi Gairių 48-50 punktų nuostatomis." sqref="D7" xr:uid="{539D5F61-FD96-D24A-9221-7ECF66EC3AEF}">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9270126B-7954-8740-9E92-51B88886C622}"/>
  </dataValidations>
  <pageMargins left="0.7" right="0.7" top="0.75" bottom="0.75" header="0.3" footer="0.3"/>
  <pageSetup paperSize="9" scale="27"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599FE-AD55-194B-9BD9-77A563FA3ED5}">
  <sheetPr>
    <pageSetUpPr fitToPage="1"/>
  </sheetPr>
  <dimension ref="A1:R307"/>
  <sheetViews>
    <sheetView showZeros="0" topLeftCell="A2" zoomScale="112" workbookViewId="0">
      <selection activeCell="D1" sqref="D1:I1"/>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1" priority="2"/>
  </conditionalFormatting>
  <conditionalFormatting sqref="K11">
    <cfRule type="duplicateValues" dxfId="0"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1312B78B-5B72-E545-B150-B5BBDF2165AF}"/>
    <dataValidation type="list" allowBlank="1" showInputMessage="1" showErrorMessage="1" prompt="Pasirinkite finansavimo intensyvumą vadovaudamiesi Gairių 48-50 punktų nuostatomis." sqref="D7" xr:uid="{A759DE76-3361-744C-9D19-ADDDAF2F0945}">
      <formula1>"0%,25%,35%,40%,45%,50%,60%,65%,70%,75%,80%"</formula1>
    </dataValidation>
    <dataValidation allowBlank="1" showInputMessage="1" showErrorMessage="1" prompt="Įveskite vienos pareigybės darbuotojų fizinio rodiklio pasiekimui skiriamą darbo laiką valandomis." sqref="E206:E305" xr:uid="{E171880F-CE59-3B45-8623-163982176A6A}"/>
    <dataValidation allowBlank="1" showErrorMessage="1" sqref="F206:F305" xr:uid="{4B4560EF-F4EF-6F42-880D-B91DD3327118}"/>
    <dataValidation type="list" allowBlank="1" showInputMessage="1" showErrorMessage="1" sqref="D1:I1" xr:uid="{6910079B-F088-4D4C-9EA9-E7EFD328D7E0}">
      <formula1>"Moksliniai tyrimai, Eksperimentinė plėtra, Regioninė investicinė pagalba, Inovacinė pagalbos MVĮ"</formula1>
    </dataValidation>
    <dataValidation allowBlank="1" showInputMessage="1" showErrorMessage="1" prompt="Fizinio rodiklio numeris turi sutapti su paraiškoje nurodytu numeriu." sqref="D2" xr:uid="{6500D3C6-53A9-154F-8B35-0D3E0F426F2D}"/>
    <dataValidation type="list" allowBlank="1" showInputMessage="1" showErrorMessage="1" sqref="D6:I6" xr:uid="{601166B2-783F-3C49-8A3E-06C427CC5817}">
      <formula1>"Pareiškėjas,Partneris Nr. 1,Partneris Nr. 2,Partneris Nr. 3"</formula1>
    </dataValidation>
  </dataValidations>
  <pageMargins left="0.7" right="0.7" top="0.75" bottom="0.75" header="0.3" footer="0.3"/>
  <pageSetup paperSize="9" scale="27"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F5A1D-67F0-5D43-A30A-95E070281BA4}">
  <sheetPr codeName="Sheet2"/>
  <dimension ref="A2:K22"/>
  <sheetViews>
    <sheetView showZeros="0" tabSelected="1" topLeftCell="A6" zoomScaleNormal="75" zoomScaleSheetLayoutView="100" workbookViewId="0">
      <selection activeCell="B26" sqref="B26"/>
    </sheetView>
  </sheetViews>
  <sheetFormatPr baseColWidth="10" defaultRowHeight="13" x14ac:dyDescent="0.15"/>
  <cols>
    <col min="1" max="1" width="19" style="38" customWidth="1"/>
    <col min="2" max="2" width="66.1640625" style="38" customWidth="1"/>
    <col min="3" max="3" width="20.5" style="38" customWidth="1"/>
    <col min="4" max="5" width="19.6640625" style="38" customWidth="1"/>
    <col min="6" max="6" width="19.83203125" style="38" customWidth="1"/>
    <col min="7" max="7" width="19.6640625" style="38" customWidth="1"/>
    <col min="8" max="8" width="15.1640625" style="38" customWidth="1"/>
    <col min="9" max="9" width="16.83203125" style="38" customWidth="1"/>
    <col min="10" max="10" width="21.1640625" style="38" customWidth="1"/>
    <col min="11" max="11" width="20.6640625" style="38" customWidth="1"/>
    <col min="12" max="16384" width="10.83203125" style="38"/>
  </cols>
  <sheetData>
    <row r="2" spans="1:11" ht="15" customHeight="1" x14ac:dyDescent="0.2">
      <c r="A2" s="104" t="s">
        <v>215</v>
      </c>
      <c r="B2" s="104"/>
      <c r="C2" s="104"/>
      <c r="D2" s="104"/>
      <c r="E2" s="104"/>
      <c r="F2" s="104"/>
      <c r="G2" s="104"/>
      <c r="H2" s="104"/>
      <c r="I2" s="104"/>
      <c r="J2" s="104"/>
      <c r="K2" s="104"/>
    </row>
    <row r="4" spans="1:11" ht="22" customHeight="1" thickBot="1" x14ac:dyDescent="0.2">
      <c r="A4" s="36"/>
      <c r="B4" s="37"/>
      <c r="C4" s="95" t="s">
        <v>111</v>
      </c>
      <c r="D4" s="96"/>
      <c r="E4" s="96"/>
      <c r="F4" s="96"/>
      <c r="G4" s="96"/>
      <c r="H4" s="97"/>
      <c r="I4" s="105" t="s">
        <v>214</v>
      </c>
      <c r="J4" s="105" t="s">
        <v>99</v>
      </c>
    </row>
    <row r="5" spans="1:11" ht="17" customHeight="1" x14ac:dyDescent="0.15">
      <c r="A5" s="45" t="s">
        <v>94</v>
      </c>
      <c r="B5" s="39" t="s">
        <v>110</v>
      </c>
      <c r="C5" s="40" t="s">
        <v>101</v>
      </c>
      <c r="D5" s="40" t="s">
        <v>102</v>
      </c>
      <c r="E5" s="40" t="s">
        <v>103</v>
      </c>
      <c r="F5" s="40" t="s">
        <v>104</v>
      </c>
      <c r="G5" s="40" t="s">
        <v>95</v>
      </c>
      <c r="H5" s="40" t="s">
        <v>213</v>
      </c>
      <c r="I5" s="106"/>
      <c r="J5" s="106"/>
    </row>
    <row r="6" spans="1:11" ht="74" customHeight="1" x14ac:dyDescent="0.15">
      <c r="A6" s="69" t="s">
        <v>108</v>
      </c>
      <c r="B6" s="71" t="s">
        <v>107</v>
      </c>
      <c r="C6" s="69">
        <f>SUM(C9:C12)</f>
        <v>0</v>
      </c>
      <c r="D6" s="69">
        <f>SUM(D9:D12)</f>
        <v>0</v>
      </c>
      <c r="E6" s="69">
        <f>SUM(E9:E12)</f>
        <v>0</v>
      </c>
      <c r="F6" s="69">
        <f>SUM(F9:F12)</f>
        <v>0</v>
      </c>
      <c r="G6" s="69">
        <f>SUM(G9:G12)</f>
        <v>0</v>
      </c>
      <c r="H6" s="72">
        <f>SUM(C6:G6)</f>
        <v>0</v>
      </c>
      <c r="I6" s="73">
        <f>IFERROR(J6/H6,0)</f>
        <v>0</v>
      </c>
      <c r="J6" s="73">
        <f>SUM(J9:J12)</f>
        <v>0</v>
      </c>
    </row>
    <row r="7" spans="1:11" customFormat="1" ht="15" x14ac:dyDescent="0.2">
      <c r="A7" s="88"/>
      <c r="B7" s="40" t="s">
        <v>113</v>
      </c>
      <c r="C7" s="79"/>
      <c r="D7" s="79"/>
      <c r="E7" s="79"/>
      <c r="F7" s="79"/>
      <c r="G7" s="79"/>
      <c r="H7" s="79"/>
      <c r="I7" s="79"/>
      <c r="J7" s="79"/>
    </row>
    <row r="8" spans="1:11" customFormat="1" ht="15" x14ac:dyDescent="0.2">
      <c r="A8" s="88"/>
      <c r="B8" s="40" t="s">
        <v>99</v>
      </c>
      <c r="C8" s="74"/>
      <c r="D8" s="74"/>
      <c r="E8" s="74"/>
      <c r="F8" s="74"/>
      <c r="G8" s="74"/>
      <c r="H8" s="74"/>
      <c r="I8" s="90"/>
      <c r="J8" s="91"/>
    </row>
    <row r="9" spans="1:11" ht="14" customHeight="1" x14ac:dyDescent="0.15">
      <c r="A9" s="88"/>
      <c r="B9" s="40" t="s">
        <v>100</v>
      </c>
      <c r="C9" s="55"/>
      <c r="D9" s="55"/>
      <c r="E9" s="55"/>
      <c r="F9" s="55"/>
      <c r="G9" s="55"/>
      <c r="H9" s="47">
        <f>SUM(C9:G9)</f>
        <v>0</v>
      </c>
      <c r="I9" s="92"/>
      <c r="J9" s="88"/>
    </row>
    <row r="10" spans="1:11" ht="14" x14ac:dyDescent="0.15">
      <c r="A10" s="88"/>
      <c r="B10" s="60" t="s">
        <v>96</v>
      </c>
      <c r="C10" s="56"/>
      <c r="D10" s="56"/>
      <c r="E10" s="56"/>
      <c r="F10" s="56"/>
      <c r="G10" s="56"/>
      <c r="H10" s="46">
        <f t="shared" ref="H10:H12" si="0">SUM(C10:G10)</f>
        <v>0</v>
      </c>
      <c r="I10" s="92"/>
      <c r="J10" s="88"/>
    </row>
    <row r="11" spans="1:11" ht="14" x14ac:dyDescent="0.15">
      <c r="A11" s="88"/>
      <c r="B11" s="61" t="s">
        <v>97</v>
      </c>
      <c r="C11" s="56"/>
      <c r="D11" s="56"/>
      <c r="E11" s="56"/>
      <c r="F11" s="56"/>
      <c r="G11" s="56"/>
      <c r="H11" s="46">
        <f t="shared" si="0"/>
        <v>0</v>
      </c>
      <c r="I11" s="92"/>
      <c r="J11" s="88"/>
    </row>
    <row r="12" spans="1:11" ht="14" x14ac:dyDescent="0.15">
      <c r="A12" s="88"/>
      <c r="B12" s="76" t="s">
        <v>98</v>
      </c>
      <c r="C12" s="77"/>
      <c r="D12" s="77"/>
      <c r="E12" s="77"/>
      <c r="F12" s="77"/>
      <c r="G12" s="77"/>
      <c r="H12" s="78">
        <f t="shared" si="0"/>
        <v>0</v>
      </c>
      <c r="I12" s="93"/>
      <c r="J12" s="94"/>
    </row>
    <row r="13" spans="1:11" ht="13" customHeight="1" x14ac:dyDescent="0.15">
      <c r="A13" s="89" t="s">
        <v>206</v>
      </c>
      <c r="B13" s="89"/>
      <c r="C13" s="89"/>
      <c r="D13" s="89"/>
      <c r="E13" s="89"/>
      <c r="F13" s="89"/>
      <c r="G13" s="89"/>
      <c r="H13" s="89"/>
      <c r="I13" s="89"/>
      <c r="J13" s="89"/>
    </row>
    <row r="14" spans="1:11" ht="39" customHeight="1" x14ac:dyDescent="0.15">
      <c r="A14" s="69"/>
      <c r="B14" s="62" t="s">
        <v>109</v>
      </c>
      <c r="C14" s="69">
        <f>SUM(C15:C16)</f>
        <v>0</v>
      </c>
      <c r="D14" s="69">
        <f t="shared" ref="D14:G14" si="1">SUM(D15:D16)</f>
        <v>0</v>
      </c>
      <c r="E14" s="69">
        <f>SUM(E15:E16)</f>
        <v>0</v>
      </c>
      <c r="F14" s="69">
        <f t="shared" si="1"/>
        <v>0</v>
      </c>
      <c r="G14" s="69">
        <f t="shared" si="1"/>
        <v>0</v>
      </c>
      <c r="H14" s="70">
        <f>SUM(C14:G14)</f>
        <v>0</v>
      </c>
      <c r="I14" s="73"/>
      <c r="J14" s="73"/>
    </row>
    <row r="15" spans="1:11" ht="14" x14ac:dyDescent="0.15">
      <c r="A15" s="108"/>
      <c r="B15" s="60" t="s">
        <v>96</v>
      </c>
      <c r="C15" s="53"/>
      <c r="D15" s="53"/>
      <c r="E15" s="53"/>
      <c r="F15" s="53"/>
      <c r="G15" s="53"/>
      <c r="H15" s="56">
        <f t="shared" ref="H15:H16" si="2">SUM(C15:G15)</f>
        <v>0</v>
      </c>
      <c r="I15" s="98"/>
      <c r="J15" s="98"/>
    </row>
    <row r="16" spans="1:11" ht="15" customHeight="1" x14ac:dyDescent="0.15">
      <c r="A16" s="109"/>
      <c r="B16" s="61" t="s">
        <v>98</v>
      </c>
      <c r="C16" s="53"/>
      <c r="D16" s="53"/>
      <c r="E16" s="53"/>
      <c r="F16" s="53"/>
      <c r="G16" s="53"/>
      <c r="H16" s="56">
        <f t="shared" si="2"/>
        <v>0</v>
      </c>
      <c r="I16" s="99"/>
      <c r="J16" s="99"/>
    </row>
    <row r="17" spans="1:10" ht="24" customHeight="1" x14ac:dyDescent="0.15">
      <c r="A17" s="49"/>
      <c r="B17" s="48" t="s">
        <v>112</v>
      </c>
      <c r="C17" s="101" t="s">
        <v>208</v>
      </c>
      <c r="D17" s="102"/>
      <c r="E17" s="102"/>
      <c r="F17" s="102"/>
      <c r="G17" s="102"/>
      <c r="H17" s="103"/>
      <c r="I17" s="73"/>
      <c r="J17" s="73"/>
    </row>
    <row r="18" spans="1:10" ht="42" x14ac:dyDescent="0.15">
      <c r="A18" s="64"/>
      <c r="B18" s="75" t="s">
        <v>222</v>
      </c>
      <c r="C18" s="63"/>
      <c r="D18" s="63"/>
      <c r="E18" s="63"/>
      <c r="F18" s="63"/>
      <c r="G18" s="63"/>
      <c r="H18" s="57"/>
      <c r="I18" s="98"/>
      <c r="J18" s="98"/>
    </row>
    <row r="19" spans="1:10" ht="32" customHeight="1" x14ac:dyDescent="0.15">
      <c r="A19" s="64"/>
      <c r="B19" s="65" t="s">
        <v>223</v>
      </c>
      <c r="C19" s="63"/>
      <c r="D19" s="63"/>
      <c r="E19" s="63"/>
      <c r="F19" s="63"/>
      <c r="G19" s="63"/>
      <c r="H19" s="57"/>
      <c r="I19" s="100"/>
      <c r="J19" s="100"/>
    </row>
    <row r="20" spans="1:10" ht="28" x14ac:dyDescent="0.15">
      <c r="A20" s="64"/>
      <c r="B20" s="65" t="s">
        <v>207</v>
      </c>
      <c r="C20" s="63"/>
      <c r="D20" s="63"/>
      <c r="E20" s="63"/>
      <c r="F20" s="63"/>
      <c r="G20" s="63"/>
      <c r="H20" s="57"/>
      <c r="I20" s="100"/>
      <c r="J20" s="100"/>
    </row>
    <row r="21" spans="1:10" ht="28" x14ac:dyDescent="0.15">
      <c r="A21" s="64"/>
      <c r="B21" s="65" t="s">
        <v>209</v>
      </c>
      <c r="C21" s="63"/>
      <c r="D21" s="63"/>
      <c r="E21" s="63"/>
      <c r="F21" s="63"/>
      <c r="G21" s="63"/>
      <c r="H21" s="57"/>
      <c r="I21" s="99"/>
      <c r="J21" s="99"/>
    </row>
    <row r="22" spans="1:10" ht="29" customHeight="1" x14ac:dyDescent="0.15">
      <c r="A22" s="107" t="s">
        <v>212</v>
      </c>
      <c r="B22" s="107"/>
      <c r="C22" s="66">
        <f>SUM(C6:C12)</f>
        <v>0</v>
      </c>
      <c r="D22" s="66"/>
      <c r="E22" s="66"/>
      <c r="F22" s="66"/>
      <c r="G22" s="66"/>
      <c r="H22" s="67"/>
      <c r="I22" s="68">
        <f>IFERROR(J22/H22,0)</f>
        <v>0</v>
      </c>
      <c r="J22" s="67"/>
    </row>
  </sheetData>
  <mergeCells count="14">
    <mergeCell ref="A22:B22"/>
    <mergeCell ref="A15:A16"/>
    <mergeCell ref="I18:I21"/>
    <mergeCell ref="J18:J21"/>
    <mergeCell ref="C17:H17"/>
    <mergeCell ref="A2:K2"/>
    <mergeCell ref="I4:I5"/>
    <mergeCell ref="J4:J5"/>
    <mergeCell ref="A7:A12"/>
    <mergeCell ref="A13:J13"/>
    <mergeCell ref="I8:J12"/>
    <mergeCell ref="C4:H4"/>
    <mergeCell ref="I15:I16"/>
    <mergeCell ref="J15:J16"/>
  </mergeCells>
  <phoneticPr fontId="7" type="noConversion"/>
  <dataValidations count="4">
    <dataValidation allowBlank="1" showInputMessage="1" showErrorMessage="1" prompt="Fizinio rodiklio numeris turi sutapti su paraiškoje nurodytu fizinio rodiklio numeriu" sqref="A14:A15 A6" xr:uid="{7BE25FEC-7E3A-AC47-ACCA-D85157AA9AA6}"/>
    <dataValidation allowBlank="1" showInputMessage="1" showErrorMessage="1" prompt="Fizinio rodiklio pavadinimas turi sutapti su paraiškoje nurodytu fizinio rodiklio pavadinimu" sqref="B15 B6 B10:B11" xr:uid="{84DD8255-16DA-B44B-886F-BB6CEF83EA41}"/>
    <dataValidation allowBlank="1" showInputMessage="1" showErrorMessage="1" prompt="Pareikšėjo ir partnerio tinkamų finansuoti išlaidų suma pagal detaliajame biudžete pateiktą informaciją" sqref="C9:G12" xr:uid="{275E52DE-D415-0B47-A212-7EE4711E436C}"/>
    <dataValidation allowBlank="1" showInputMessage="1" showErrorMessage="1" prompt="Skirtingi netieisioginių išlaidų apskaičiavimo metodai gali būti taikomi pareikšėjui ir partneriui (-iams). Rekomenduojama pasirinkti vieną netieisioginių išlaidų nustatymo metodą projektui." sqref="H19:H21" xr:uid="{64DDD47B-2DD5-454A-9040-3C80C5438BC9}"/>
  </dataValidations>
  <pageMargins left="0.7" right="0.7" top="0.75" bottom="0.75" header="0.3" footer="0.3"/>
  <pageSetup paperSize="9" scale="3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BE82-B6AB-4583-9413-6149B5BECB20}">
  <sheetPr codeName="Sheet3">
    <pageSetUpPr fitToPage="1"/>
  </sheetPr>
  <dimension ref="A1:R307"/>
  <sheetViews>
    <sheetView showZeros="0" topLeftCell="A50" zoomScale="112" workbookViewId="0">
      <selection activeCell="A24" sqref="A24:XFD24"/>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1"/>
      <c r="B1" s="1"/>
      <c r="C1" s="1" t="s">
        <v>0</v>
      </c>
      <c r="D1" s="122"/>
      <c r="E1" s="122"/>
      <c r="F1" s="122"/>
      <c r="G1" s="122"/>
      <c r="H1" s="122"/>
      <c r="I1" s="122"/>
    </row>
    <row r="2" spans="1:9" ht="13.5" customHeight="1" x14ac:dyDescent="0.15">
      <c r="A2" s="1"/>
      <c r="B2" s="1"/>
      <c r="C2" s="1" t="s">
        <v>1</v>
      </c>
      <c r="D2" s="3"/>
      <c r="E2" s="4"/>
      <c r="F2" s="4"/>
      <c r="G2" s="4"/>
      <c r="H2" s="4"/>
      <c r="I2" s="4"/>
    </row>
    <row r="3" spans="1:9" x14ac:dyDescent="0.15">
      <c r="A3" s="123" t="s">
        <v>2</v>
      </c>
      <c r="B3" s="123"/>
      <c r="C3" s="123"/>
      <c r="D3" s="122"/>
      <c r="E3" s="122"/>
      <c r="F3" s="122"/>
      <c r="G3" s="122"/>
      <c r="H3" s="122"/>
      <c r="I3" s="122"/>
    </row>
    <row r="4" spans="1:9" x14ac:dyDescent="0.15">
      <c r="A4" s="1"/>
      <c r="B4" s="1"/>
      <c r="C4" s="1" t="s">
        <v>3</v>
      </c>
      <c r="D4" s="124"/>
      <c r="E4" s="124"/>
      <c r="F4" s="125" t="s">
        <v>4</v>
      </c>
      <c r="G4" s="125"/>
      <c r="H4" s="41"/>
      <c r="I4" s="4"/>
    </row>
    <row r="5" spans="1:9" x14ac:dyDescent="0.15">
      <c r="A5" s="123" t="s">
        <v>5</v>
      </c>
      <c r="B5" s="123"/>
      <c r="C5" s="123"/>
      <c r="D5" s="117"/>
      <c r="E5" s="117"/>
      <c r="F5" s="117"/>
      <c r="G5" s="117"/>
      <c r="H5" s="117"/>
      <c r="I5" s="122"/>
    </row>
    <row r="6" spans="1:9" x14ac:dyDescent="0.15">
      <c r="A6" s="1"/>
      <c r="B6" s="1"/>
      <c r="C6" s="1" t="s">
        <v>6</v>
      </c>
      <c r="D6" s="117"/>
      <c r="E6" s="117"/>
      <c r="F6" s="117"/>
      <c r="G6" s="117"/>
      <c r="H6" s="117"/>
      <c r="I6" s="117"/>
    </row>
    <row r="7" spans="1:9" x14ac:dyDescent="0.15">
      <c r="A7" s="1"/>
      <c r="B7" s="1"/>
      <c r="C7" s="1" t="s">
        <v>7</v>
      </c>
      <c r="D7" s="5">
        <v>0</v>
      </c>
      <c r="E7" s="4"/>
      <c r="F7" s="4"/>
      <c r="G7" s="6"/>
      <c r="H7" s="6"/>
      <c r="I7" s="4"/>
    </row>
    <row r="8" spans="1:9" ht="6" customHeight="1" x14ac:dyDescent="0.15"/>
    <row r="9" spans="1:9" ht="42" x14ac:dyDescent="0.15">
      <c r="A9" s="7" t="s">
        <v>8</v>
      </c>
      <c r="B9" s="118" t="s">
        <v>9</v>
      </c>
      <c r="C9" s="118"/>
      <c r="D9" s="7" t="s">
        <v>10</v>
      </c>
      <c r="E9" s="7" t="s">
        <v>11</v>
      </c>
      <c r="F9" s="7" t="s">
        <v>12</v>
      </c>
      <c r="G9" s="7" t="s">
        <v>13</v>
      </c>
      <c r="H9" s="7" t="s">
        <v>14</v>
      </c>
      <c r="I9" s="7"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2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ref="G22:G41" si="2">ROUND(E22*F22,2)</f>
        <v>0</v>
      </c>
      <c r="H22" s="15">
        <f t="shared" ref="H22:H41" si="3">ROUND(G22*$D$7,2)</f>
        <v>0</v>
      </c>
      <c r="I22" s="16"/>
    </row>
    <row r="23" spans="1:9" outlineLevel="1" x14ac:dyDescent="0.15">
      <c r="A23" s="11" t="s">
        <v>125</v>
      </c>
      <c r="B23" s="116" t="s">
        <v>17</v>
      </c>
      <c r="C23" s="116"/>
      <c r="D23" s="12"/>
      <c r="E23" s="13"/>
      <c r="F23" s="14"/>
      <c r="G23" s="15">
        <f t="shared" si="2"/>
        <v>0</v>
      </c>
      <c r="H23" s="15">
        <f t="shared" si="3"/>
        <v>0</v>
      </c>
      <c r="I23" s="16"/>
    </row>
    <row r="24" spans="1:9" outlineLevel="1" x14ac:dyDescent="0.15">
      <c r="A24" s="11" t="s">
        <v>126</v>
      </c>
      <c r="B24" s="116" t="s">
        <v>17</v>
      </c>
      <c r="C24" s="116"/>
      <c r="D24" s="12"/>
      <c r="E24" s="13"/>
      <c r="F24" s="14"/>
      <c r="G24" s="15">
        <f t="shared" si="2"/>
        <v>0</v>
      </c>
      <c r="H24" s="15">
        <f t="shared" si="3"/>
        <v>0</v>
      </c>
      <c r="I24" s="16"/>
    </row>
    <row r="25" spans="1:9" outlineLevel="1" x14ac:dyDescent="0.15">
      <c r="A25" s="11" t="s">
        <v>127</v>
      </c>
      <c r="B25" s="116" t="s">
        <v>17</v>
      </c>
      <c r="C25" s="116"/>
      <c r="D25" s="12"/>
      <c r="E25" s="13"/>
      <c r="F25" s="14"/>
      <c r="G25" s="15">
        <f t="shared" si="2"/>
        <v>0</v>
      </c>
      <c r="H25" s="15">
        <f t="shared" si="3"/>
        <v>0</v>
      </c>
      <c r="I25" s="16"/>
    </row>
    <row r="26" spans="1:9" outlineLevel="1" x14ac:dyDescent="0.15">
      <c r="A26" s="11" t="s">
        <v>128</v>
      </c>
      <c r="B26" s="116" t="s">
        <v>17</v>
      </c>
      <c r="C26" s="116"/>
      <c r="D26" s="12"/>
      <c r="E26" s="13"/>
      <c r="F26" s="14"/>
      <c r="G26" s="15">
        <f t="shared" si="2"/>
        <v>0</v>
      </c>
      <c r="H26" s="15">
        <f t="shared" si="3"/>
        <v>0</v>
      </c>
      <c r="I26" s="16"/>
    </row>
    <row r="27" spans="1:9" outlineLevel="1" x14ac:dyDescent="0.15">
      <c r="A27" s="11" t="s">
        <v>129</v>
      </c>
      <c r="B27" s="116" t="s">
        <v>17</v>
      </c>
      <c r="C27" s="116"/>
      <c r="D27" s="12"/>
      <c r="E27" s="13"/>
      <c r="F27" s="14"/>
      <c r="G27" s="15">
        <f t="shared" si="2"/>
        <v>0</v>
      </c>
      <c r="H27" s="15">
        <f t="shared" si="3"/>
        <v>0</v>
      </c>
      <c r="I27" s="16"/>
    </row>
    <row r="28" spans="1:9" outlineLevel="1" x14ac:dyDescent="0.15">
      <c r="A28" s="11" t="s">
        <v>130</v>
      </c>
      <c r="B28" s="116" t="s">
        <v>17</v>
      </c>
      <c r="C28" s="116"/>
      <c r="D28" s="12"/>
      <c r="E28" s="13"/>
      <c r="F28" s="14"/>
      <c r="G28" s="15">
        <f t="shared" si="2"/>
        <v>0</v>
      </c>
      <c r="H28" s="15">
        <f t="shared" si="3"/>
        <v>0</v>
      </c>
      <c r="I28" s="16"/>
    </row>
    <row r="29" spans="1:9" outlineLevel="1" x14ac:dyDescent="0.15">
      <c r="A29" s="11" t="s">
        <v>131</v>
      </c>
      <c r="B29" s="116" t="s">
        <v>17</v>
      </c>
      <c r="C29" s="116"/>
      <c r="D29" s="12"/>
      <c r="E29" s="13"/>
      <c r="F29" s="14"/>
      <c r="G29" s="15">
        <f t="shared" si="2"/>
        <v>0</v>
      </c>
      <c r="H29" s="15">
        <f t="shared" si="3"/>
        <v>0</v>
      </c>
      <c r="I29" s="16"/>
    </row>
    <row r="30" spans="1:9" outlineLevel="1" x14ac:dyDescent="0.15">
      <c r="A30" s="11" t="s">
        <v>132</v>
      </c>
      <c r="B30" s="116" t="s">
        <v>17</v>
      </c>
      <c r="C30" s="116"/>
      <c r="D30" s="12"/>
      <c r="E30" s="13"/>
      <c r="F30" s="14"/>
      <c r="G30" s="15">
        <f t="shared" si="2"/>
        <v>0</v>
      </c>
      <c r="H30" s="15">
        <f t="shared" si="3"/>
        <v>0</v>
      </c>
      <c r="I30" s="16"/>
    </row>
    <row r="31" spans="1:9" outlineLevel="1" x14ac:dyDescent="0.15">
      <c r="A31" s="11" t="s">
        <v>133</v>
      </c>
      <c r="B31" s="116" t="s">
        <v>17</v>
      </c>
      <c r="C31" s="116"/>
      <c r="D31" s="12"/>
      <c r="E31" s="13"/>
      <c r="F31" s="14"/>
      <c r="G31" s="15">
        <f t="shared" si="2"/>
        <v>0</v>
      </c>
      <c r="H31" s="15">
        <f t="shared" si="3"/>
        <v>0</v>
      </c>
      <c r="I31" s="16"/>
    </row>
    <row r="32" spans="1:9" outlineLevel="1" x14ac:dyDescent="0.15">
      <c r="A32" s="11" t="s">
        <v>134</v>
      </c>
      <c r="B32" s="116" t="s">
        <v>17</v>
      </c>
      <c r="C32" s="116"/>
      <c r="D32" s="12"/>
      <c r="E32" s="13"/>
      <c r="F32" s="14"/>
      <c r="G32" s="15">
        <f t="shared" si="2"/>
        <v>0</v>
      </c>
      <c r="H32" s="15">
        <f t="shared" si="3"/>
        <v>0</v>
      </c>
      <c r="I32" s="16"/>
    </row>
    <row r="33" spans="1:18" outlineLevel="1" x14ac:dyDescent="0.15">
      <c r="A33" s="11" t="s">
        <v>135</v>
      </c>
      <c r="B33" s="116" t="s">
        <v>17</v>
      </c>
      <c r="C33" s="116"/>
      <c r="D33" s="12"/>
      <c r="E33" s="13"/>
      <c r="F33" s="14"/>
      <c r="G33" s="15">
        <f t="shared" si="2"/>
        <v>0</v>
      </c>
      <c r="H33" s="15">
        <f t="shared" si="3"/>
        <v>0</v>
      </c>
      <c r="I33" s="16"/>
    </row>
    <row r="34" spans="1:18" outlineLevel="1" x14ac:dyDescent="0.15">
      <c r="A34" s="11" t="s">
        <v>136</v>
      </c>
      <c r="B34" s="116" t="s">
        <v>17</v>
      </c>
      <c r="C34" s="116"/>
      <c r="D34" s="12"/>
      <c r="E34" s="13"/>
      <c r="F34" s="14"/>
      <c r="G34" s="15">
        <f t="shared" si="2"/>
        <v>0</v>
      </c>
      <c r="H34" s="15">
        <f t="shared" si="3"/>
        <v>0</v>
      </c>
      <c r="I34" s="16"/>
    </row>
    <row r="35" spans="1:18" outlineLevel="1" x14ac:dyDescent="0.15">
      <c r="A35" s="11" t="s">
        <v>137</v>
      </c>
      <c r="B35" s="116" t="s">
        <v>17</v>
      </c>
      <c r="C35" s="116"/>
      <c r="D35" s="12"/>
      <c r="E35" s="13"/>
      <c r="F35" s="14"/>
      <c r="G35" s="15">
        <f t="shared" si="2"/>
        <v>0</v>
      </c>
      <c r="H35" s="15">
        <f t="shared" si="3"/>
        <v>0</v>
      </c>
      <c r="I35" s="16"/>
    </row>
    <row r="36" spans="1:18" outlineLevel="1" x14ac:dyDescent="0.15">
      <c r="A36" s="11" t="s">
        <v>138</v>
      </c>
      <c r="B36" s="116" t="s">
        <v>17</v>
      </c>
      <c r="C36" s="116"/>
      <c r="D36" s="12"/>
      <c r="E36" s="13"/>
      <c r="F36" s="14"/>
      <c r="G36" s="15">
        <f t="shared" si="2"/>
        <v>0</v>
      </c>
      <c r="H36" s="15">
        <f t="shared" si="3"/>
        <v>0</v>
      </c>
      <c r="I36" s="16"/>
    </row>
    <row r="37" spans="1:18" outlineLevel="1" x14ac:dyDescent="0.15">
      <c r="A37" s="11" t="s">
        <v>139</v>
      </c>
      <c r="B37" s="116" t="s">
        <v>17</v>
      </c>
      <c r="C37" s="116"/>
      <c r="D37" s="12"/>
      <c r="E37" s="13"/>
      <c r="F37" s="14"/>
      <c r="G37" s="15">
        <f t="shared" si="2"/>
        <v>0</v>
      </c>
      <c r="H37" s="15">
        <f t="shared" si="3"/>
        <v>0</v>
      </c>
      <c r="I37" s="16"/>
    </row>
    <row r="38" spans="1:18" outlineLevel="1" x14ac:dyDescent="0.15">
      <c r="A38" s="11" t="s">
        <v>160</v>
      </c>
      <c r="B38" s="116" t="s">
        <v>17</v>
      </c>
      <c r="C38" s="116"/>
      <c r="D38" s="12"/>
      <c r="E38" s="13"/>
      <c r="F38" s="14"/>
      <c r="G38" s="15">
        <f t="shared" si="2"/>
        <v>0</v>
      </c>
      <c r="H38" s="15">
        <f t="shared" si="3"/>
        <v>0</v>
      </c>
      <c r="I38" s="16"/>
    </row>
    <row r="39" spans="1:18" outlineLevel="1" x14ac:dyDescent="0.15">
      <c r="A39" s="11" t="s">
        <v>161</v>
      </c>
      <c r="B39" s="116" t="s">
        <v>17</v>
      </c>
      <c r="C39" s="116"/>
      <c r="D39" s="12"/>
      <c r="E39" s="13"/>
      <c r="F39" s="14"/>
      <c r="G39" s="15">
        <f t="shared" si="2"/>
        <v>0</v>
      </c>
      <c r="H39" s="15">
        <f t="shared" si="3"/>
        <v>0</v>
      </c>
      <c r="I39" s="16"/>
    </row>
    <row r="40" spans="1:18" outlineLevel="1" x14ac:dyDescent="0.15">
      <c r="A40" s="11" t="s">
        <v>162</v>
      </c>
      <c r="B40" s="116" t="s">
        <v>17</v>
      </c>
      <c r="C40" s="116"/>
      <c r="D40" s="12"/>
      <c r="E40" s="13"/>
      <c r="F40" s="14"/>
      <c r="G40" s="15">
        <f t="shared" si="2"/>
        <v>0</v>
      </c>
      <c r="H40" s="15">
        <f t="shared" si="3"/>
        <v>0</v>
      </c>
      <c r="I40" s="16"/>
    </row>
    <row r="41" spans="1:18" outlineLevel="1" x14ac:dyDescent="0.15">
      <c r="A41" s="11" t="s">
        <v>163</v>
      </c>
      <c r="B41" s="116" t="s">
        <v>17</v>
      </c>
      <c r="C41" s="116"/>
      <c r="D41" s="12"/>
      <c r="E41" s="13"/>
      <c r="F41" s="14"/>
      <c r="G41" s="15">
        <f t="shared" si="2"/>
        <v>0</v>
      </c>
      <c r="H41" s="15">
        <f t="shared" si="3"/>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49" si="4">Q43</f>
        <v>0</v>
      </c>
      <c r="G43" s="15">
        <f t="shared" ref="G43:G47" si="5">ROUND(E43*F43,2)</f>
        <v>0</v>
      </c>
      <c r="H43" s="15">
        <f t="shared" ref="H43:H47" si="6">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4"/>
        <v>0</v>
      </c>
      <c r="G44" s="15">
        <f t="shared" si="5"/>
        <v>0</v>
      </c>
      <c r="H44" s="15">
        <f t="shared" si="6"/>
        <v>0</v>
      </c>
      <c r="I44" s="16"/>
      <c r="J44" s="22"/>
      <c r="K44" s="23"/>
      <c r="L44" s="23"/>
      <c r="M44" s="23"/>
      <c r="N44" s="24" t="str">
        <f t="shared" ref="N44:N72" si="7">IFERROR(ROUND((K44-M44)/L44,2),"0")</f>
        <v>0</v>
      </c>
      <c r="O44" s="23"/>
      <c r="P44" s="25"/>
      <c r="Q44" s="24">
        <f t="shared" ref="Q44:Q72" si="8">N44*O44*P44</f>
        <v>0</v>
      </c>
      <c r="R44" s="26" t="str">
        <f t="shared" ref="R44:R52" ca="1" si="9">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4"/>
        <v>0</v>
      </c>
      <c r="G45" s="15">
        <f t="shared" si="5"/>
        <v>0</v>
      </c>
      <c r="H45" s="15">
        <f t="shared" si="6"/>
        <v>0</v>
      </c>
      <c r="I45" s="16"/>
      <c r="J45" s="22"/>
      <c r="K45" s="23"/>
      <c r="L45" s="23"/>
      <c r="M45" s="23"/>
      <c r="N45" s="24" t="str">
        <f t="shared" si="7"/>
        <v>0</v>
      </c>
      <c r="O45" s="23"/>
      <c r="P45" s="25"/>
      <c r="Q45" s="24">
        <f t="shared" si="8"/>
        <v>0</v>
      </c>
      <c r="R45" s="26" t="str">
        <f t="shared" ca="1" si="9"/>
        <v xml:space="preserve"> </v>
      </c>
    </row>
    <row r="46" spans="1:18" outlineLevel="1" x14ac:dyDescent="0.15">
      <c r="A46" s="11" t="s">
        <v>72</v>
      </c>
      <c r="B46" s="116" t="s">
        <v>39</v>
      </c>
      <c r="C46" s="116"/>
      <c r="D46" s="12"/>
      <c r="E46" s="21">
        <v>1</v>
      </c>
      <c r="F46" s="15">
        <f t="shared" si="4"/>
        <v>0</v>
      </c>
      <c r="G46" s="15">
        <f t="shared" si="5"/>
        <v>0</v>
      </c>
      <c r="H46" s="15">
        <f t="shared" si="6"/>
        <v>0</v>
      </c>
      <c r="I46" s="16"/>
      <c r="J46" s="22"/>
      <c r="K46" s="23"/>
      <c r="L46" s="23"/>
      <c r="M46" s="23"/>
      <c r="N46" s="24" t="str">
        <f t="shared" si="7"/>
        <v>0</v>
      </c>
      <c r="O46" s="23"/>
      <c r="P46" s="25"/>
      <c r="Q46" s="24">
        <f t="shared" si="8"/>
        <v>0</v>
      </c>
      <c r="R46" s="26" t="str">
        <f t="shared" ca="1" si="9"/>
        <v xml:space="preserve"> </v>
      </c>
    </row>
    <row r="47" spans="1:18" outlineLevel="1" x14ac:dyDescent="0.15">
      <c r="A47" s="11" t="s">
        <v>73</v>
      </c>
      <c r="B47" s="116" t="s">
        <v>39</v>
      </c>
      <c r="C47" s="116"/>
      <c r="D47" s="12"/>
      <c r="E47" s="21">
        <v>1</v>
      </c>
      <c r="F47" s="15">
        <f t="shared" si="4"/>
        <v>0</v>
      </c>
      <c r="G47" s="15">
        <f t="shared" si="5"/>
        <v>0</v>
      </c>
      <c r="H47" s="15">
        <f t="shared" si="6"/>
        <v>0</v>
      </c>
      <c r="I47" s="16"/>
      <c r="J47" s="22"/>
      <c r="K47" s="23"/>
      <c r="L47" s="23"/>
      <c r="M47" s="23"/>
      <c r="N47" s="24" t="str">
        <f t="shared" si="7"/>
        <v>0</v>
      </c>
      <c r="O47" s="23"/>
      <c r="P47" s="25"/>
      <c r="Q47" s="24">
        <f t="shared" si="8"/>
        <v>0</v>
      </c>
      <c r="R47" s="26" t="str">
        <f t="shared" ca="1" si="9"/>
        <v xml:space="preserve"> </v>
      </c>
    </row>
    <row r="48" spans="1:18" outlineLevel="1" x14ac:dyDescent="0.15">
      <c r="A48" s="11" t="s">
        <v>74</v>
      </c>
      <c r="B48" s="116" t="s">
        <v>39</v>
      </c>
      <c r="C48" s="116"/>
      <c r="D48" s="12"/>
      <c r="E48" s="21">
        <v>1</v>
      </c>
      <c r="F48" s="15">
        <f t="shared" si="4"/>
        <v>0</v>
      </c>
      <c r="G48" s="15">
        <f t="shared" ref="G48:G72" si="10">ROUND(E48*F48,2)</f>
        <v>0</v>
      </c>
      <c r="H48" s="15">
        <f t="shared" ref="H48:H72" si="11">ROUND(G48*$D$7,2)</f>
        <v>0</v>
      </c>
      <c r="I48" s="16"/>
      <c r="J48" s="22"/>
      <c r="K48" s="23"/>
      <c r="L48" s="23"/>
      <c r="M48" s="23"/>
      <c r="N48" s="24" t="str">
        <f t="shared" si="7"/>
        <v>0</v>
      </c>
      <c r="O48" s="23"/>
      <c r="P48" s="25"/>
      <c r="Q48" s="24">
        <f t="shared" si="8"/>
        <v>0</v>
      </c>
      <c r="R48" s="26" t="str">
        <f t="shared" ca="1" si="9"/>
        <v xml:space="preserve"> </v>
      </c>
    </row>
    <row r="49" spans="1:18" outlineLevel="1" x14ac:dyDescent="0.15">
      <c r="A49" s="11" t="s">
        <v>75</v>
      </c>
      <c r="B49" s="116" t="s">
        <v>39</v>
      </c>
      <c r="C49" s="116"/>
      <c r="D49" s="12"/>
      <c r="E49" s="21">
        <v>1</v>
      </c>
      <c r="F49" s="15">
        <f t="shared" si="4"/>
        <v>0</v>
      </c>
      <c r="G49" s="15">
        <f t="shared" si="10"/>
        <v>0</v>
      </c>
      <c r="H49" s="15">
        <f t="shared" si="11"/>
        <v>0</v>
      </c>
      <c r="I49" s="16"/>
      <c r="J49" s="22"/>
      <c r="K49" s="23"/>
      <c r="L49" s="23"/>
      <c r="M49" s="23"/>
      <c r="N49" s="24" t="str">
        <f t="shared" si="7"/>
        <v>0</v>
      </c>
      <c r="O49" s="23"/>
      <c r="P49" s="25"/>
      <c r="Q49" s="24">
        <f t="shared" si="8"/>
        <v>0</v>
      </c>
      <c r="R49" s="26" t="str">
        <f t="shared" ca="1" si="9"/>
        <v xml:space="preserve"> </v>
      </c>
    </row>
    <row r="50" spans="1:18" outlineLevel="1" x14ac:dyDescent="0.15">
      <c r="A50" s="11" t="s">
        <v>76</v>
      </c>
      <c r="B50" s="116" t="s">
        <v>39</v>
      </c>
      <c r="C50" s="116"/>
      <c r="D50" s="12"/>
      <c r="E50" s="21">
        <v>1</v>
      </c>
      <c r="F50" s="15">
        <f t="shared" ref="F50:F72" si="12">Q50</f>
        <v>0</v>
      </c>
      <c r="G50" s="15">
        <f t="shared" si="10"/>
        <v>0</v>
      </c>
      <c r="H50" s="15">
        <f t="shared" si="11"/>
        <v>0</v>
      </c>
      <c r="I50" s="16"/>
      <c r="J50" s="22"/>
      <c r="K50" s="23"/>
      <c r="L50" s="23"/>
      <c r="M50" s="23"/>
      <c r="N50" s="24" t="str">
        <f t="shared" si="7"/>
        <v>0</v>
      </c>
      <c r="O50" s="23"/>
      <c r="P50" s="25"/>
      <c r="Q50" s="24">
        <f t="shared" si="8"/>
        <v>0</v>
      </c>
      <c r="R50" s="26" t="str">
        <f t="shared" ca="1" si="9"/>
        <v xml:space="preserve"> </v>
      </c>
    </row>
    <row r="51" spans="1:18" outlineLevel="1" x14ac:dyDescent="0.15">
      <c r="A51" s="11" t="s">
        <v>77</v>
      </c>
      <c r="B51" s="116" t="s">
        <v>39</v>
      </c>
      <c r="C51" s="116"/>
      <c r="D51" s="12"/>
      <c r="E51" s="21">
        <v>1</v>
      </c>
      <c r="F51" s="15">
        <f t="shared" si="12"/>
        <v>0</v>
      </c>
      <c r="G51" s="15">
        <f t="shared" si="10"/>
        <v>0</v>
      </c>
      <c r="H51" s="15">
        <f t="shared" si="11"/>
        <v>0</v>
      </c>
      <c r="I51" s="16"/>
      <c r="J51" s="22"/>
      <c r="K51" s="23"/>
      <c r="L51" s="23"/>
      <c r="M51" s="23"/>
      <c r="N51" s="24" t="str">
        <f t="shared" si="7"/>
        <v>0</v>
      </c>
      <c r="O51" s="23"/>
      <c r="P51" s="25"/>
      <c r="Q51" s="24">
        <f t="shared" si="8"/>
        <v>0</v>
      </c>
      <c r="R51" s="26" t="str">
        <f t="shared" ca="1" si="9"/>
        <v xml:space="preserve"> </v>
      </c>
    </row>
    <row r="52" spans="1:18" outlineLevel="1" x14ac:dyDescent="0.15">
      <c r="A52" s="11" t="s">
        <v>78</v>
      </c>
      <c r="B52" s="116" t="s">
        <v>39</v>
      </c>
      <c r="C52" s="116"/>
      <c r="D52" s="12"/>
      <c r="E52" s="21">
        <v>1</v>
      </c>
      <c r="F52" s="15">
        <f t="shared" si="12"/>
        <v>0</v>
      </c>
      <c r="G52" s="15">
        <f t="shared" si="10"/>
        <v>0</v>
      </c>
      <c r="H52" s="15">
        <f t="shared" si="11"/>
        <v>0</v>
      </c>
      <c r="I52" s="16"/>
      <c r="J52" s="22"/>
      <c r="K52" s="23"/>
      <c r="L52" s="23"/>
      <c r="M52" s="23"/>
      <c r="N52" s="24" t="str">
        <f t="shared" si="7"/>
        <v>0</v>
      </c>
      <c r="O52" s="23"/>
      <c r="P52" s="25"/>
      <c r="Q52" s="24">
        <f t="shared" si="8"/>
        <v>0</v>
      </c>
      <c r="R52" s="26" t="str">
        <f t="shared" ca="1" si="9"/>
        <v xml:space="preserve"> </v>
      </c>
    </row>
    <row r="53" spans="1:18" outlineLevel="1" x14ac:dyDescent="0.15">
      <c r="A53" s="11" t="s">
        <v>140</v>
      </c>
      <c r="B53" s="116" t="s">
        <v>39</v>
      </c>
      <c r="C53" s="116"/>
      <c r="D53" s="12"/>
      <c r="E53" s="21">
        <v>1</v>
      </c>
      <c r="F53" s="15">
        <f t="shared" si="12"/>
        <v>0</v>
      </c>
      <c r="G53" s="15">
        <f t="shared" si="10"/>
        <v>0</v>
      </c>
      <c r="H53" s="15">
        <f t="shared" si="11"/>
        <v>0</v>
      </c>
      <c r="I53" s="16"/>
      <c r="J53" s="22"/>
      <c r="K53" s="23"/>
      <c r="L53" s="23"/>
      <c r="M53" s="23"/>
      <c r="N53" s="24" t="str">
        <f t="shared" si="7"/>
        <v>0</v>
      </c>
      <c r="O53" s="23"/>
      <c r="P53" s="25"/>
      <c r="Q53" s="24">
        <f t="shared" si="8"/>
        <v>0</v>
      </c>
      <c r="R53" s="26"/>
    </row>
    <row r="54" spans="1:18" outlineLevel="1" x14ac:dyDescent="0.15">
      <c r="A54" s="11" t="s">
        <v>141</v>
      </c>
      <c r="B54" s="116" t="s">
        <v>39</v>
      </c>
      <c r="C54" s="116"/>
      <c r="D54" s="12"/>
      <c r="E54" s="21">
        <v>1</v>
      </c>
      <c r="F54" s="15">
        <f t="shared" si="12"/>
        <v>0</v>
      </c>
      <c r="G54" s="15">
        <f t="shared" si="10"/>
        <v>0</v>
      </c>
      <c r="H54" s="15">
        <f t="shared" si="11"/>
        <v>0</v>
      </c>
      <c r="I54" s="16"/>
      <c r="J54" s="22"/>
      <c r="K54" s="23"/>
      <c r="L54" s="23"/>
      <c r="M54" s="23"/>
      <c r="N54" s="24" t="str">
        <f t="shared" si="7"/>
        <v>0</v>
      </c>
      <c r="O54" s="23"/>
      <c r="P54" s="25"/>
      <c r="Q54" s="24">
        <f t="shared" si="8"/>
        <v>0</v>
      </c>
      <c r="R54" s="26"/>
    </row>
    <row r="55" spans="1:18" outlineLevel="1" x14ac:dyDescent="0.15">
      <c r="A55" s="11" t="s">
        <v>142</v>
      </c>
      <c r="B55" s="116" t="s">
        <v>39</v>
      </c>
      <c r="C55" s="116"/>
      <c r="D55" s="12"/>
      <c r="E55" s="21">
        <v>1</v>
      </c>
      <c r="F55" s="15">
        <f t="shared" si="12"/>
        <v>0</v>
      </c>
      <c r="G55" s="15">
        <f t="shared" si="10"/>
        <v>0</v>
      </c>
      <c r="H55" s="15">
        <f t="shared" si="11"/>
        <v>0</v>
      </c>
      <c r="I55" s="16"/>
      <c r="J55" s="22"/>
      <c r="K55" s="23"/>
      <c r="L55" s="23"/>
      <c r="M55" s="23"/>
      <c r="N55" s="24" t="str">
        <f t="shared" si="7"/>
        <v>0</v>
      </c>
      <c r="O55" s="23"/>
      <c r="P55" s="25"/>
      <c r="Q55" s="24">
        <f t="shared" si="8"/>
        <v>0</v>
      </c>
      <c r="R55" s="26"/>
    </row>
    <row r="56" spans="1:18" outlineLevel="1" x14ac:dyDescent="0.15">
      <c r="A56" s="11" t="s">
        <v>143</v>
      </c>
      <c r="B56" s="116" t="s">
        <v>39</v>
      </c>
      <c r="C56" s="116"/>
      <c r="D56" s="12"/>
      <c r="E56" s="21">
        <v>1</v>
      </c>
      <c r="F56" s="15">
        <f t="shared" si="12"/>
        <v>0</v>
      </c>
      <c r="G56" s="15">
        <f t="shared" si="10"/>
        <v>0</v>
      </c>
      <c r="H56" s="15">
        <f t="shared" si="11"/>
        <v>0</v>
      </c>
      <c r="I56" s="16"/>
      <c r="J56" s="22"/>
      <c r="K56" s="23"/>
      <c r="L56" s="23"/>
      <c r="M56" s="23"/>
      <c r="N56" s="24" t="str">
        <f t="shared" si="7"/>
        <v>0</v>
      </c>
      <c r="O56" s="23"/>
      <c r="P56" s="25"/>
      <c r="Q56" s="24">
        <f t="shared" si="8"/>
        <v>0</v>
      </c>
      <c r="R56" s="26"/>
    </row>
    <row r="57" spans="1:18" outlineLevel="1" x14ac:dyDescent="0.15">
      <c r="A57" s="11" t="s">
        <v>144</v>
      </c>
      <c r="B57" s="116" t="s">
        <v>39</v>
      </c>
      <c r="C57" s="116"/>
      <c r="D57" s="12"/>
      <c r="E57" s="21">
        <v>1</v>
      </c>
      <c r="F57" s="15">
        <f t="shared" si="12"/>
        <v>0</v>
      </c>
      <c r="G57" s="15">
        <f t="shared" si="10"/>
        <v>0</v>
      </c>
      <c r="H57" s="15">
        <f t="shared" si="11"/>
        <v>0</v>
      </c>
      <c r="I57" s="16"/>
      <c r="J57" s="22"/>
      <c r="K57" s="23"/>
      <c r="L57" s="23"/>
      <c r="M57" s="23"/>
      <c r="N57" s="24" t="str">
        <f t="shared" si="7"/>
        <v>0</v>
      </c>
      <c r="O57" s="23"/>
      <c r="P57" s="25"/>
      <c r="Q57" s="24">
        <f t="shared" si="8"/>
        <v>0</v>
      </c>
      <c r="R57" s="26"/>
    </row>
    <row r="58" spans="1:18" outlineLevel="1" x14ac:dyDescent="0.15">
      <c r="A58" s="11" t="s">
        <v>145</v>
      </c>
      <c r="B58" s="116" t="s">
        <v>39</v>
      </c>
      <c r="C58" s="116"/>
      <c r="D58" s="12"/>
      <c r="E58" s="21">
        <v>1</v>
      </c>
      <c r="F58" s="15">
        <f t="shared" si="12"/>
        <v>0</v>
      </c>
      <c r="G58" s="15">
        <f t="shared" si="10"/>
        <v>0</v>
      </c>
      <c r="H58" s="15">
        <f t="shared" si="11"/>
        <v>0</v>
      </c>
      <c r="I58" s="16"/>
      <c r="J58" s="22"/>
      <c r="K58" s="23"/>
      <c r="L58" s="23"/>
      <c r="M58" s="23"/>
      <c r="N58" s="24" t="str">
        <f t="shared" si="7"/>
        <v>0</v>
      </c>
      <c r="O58" s="23"/>
      <c r="P58" s="25"/>
      <c r="Q58" s="24">
        <f t="shared" si="8"/>
        <v>0</v>
      </c>
      <c r="R58" s="26"/>
    </row>
    <row r="59" spans="1:18" outlineLevel="1" x14ac:dyDescent="0.15">
      <c r="A59" s="11" t="s">
        <v>146</v>
      </c>
      <c r="B59" s="116" t="s">
        <v>39</v>
      </c>
      <c r="C59" s="116"/>
      <c r="D59" s="12"/>
      <c r="E59" s="21">
        <v>1</v>
      </c>
      <c r="F59" s="15">
        <f t="shared" si="12"/>
        <v>0</v>
      </c>
      <c r="G59" s="15">
        <f t="shared" si="10"/>
        <v>0</v>
      </c>
      <c r="H59" s="15">
        <f t="shared" si="11"/>
        <v>0</v>
      </c>
      <c r="I59" s="16"/>
      <c r="J59" s="22"/>
      <c r="K59" s="23"/>
      <c r="L59" s="23"/>
      <c r="M59" s="23"/>
      <c r="N59" s="24" t="str">
        <f t="shared" si="7"/>
        <v>0</v>
      </c>
      <c r="O59" s="23"/>
      <c r="P59" s="25"/>
      <c r="Q59" s="24">
        <f t="shared" si="8"/>
        <v>0</v>
      </c>
      <c r="R59" s="26"/>
    </row>
    <row r="60" spans="1:18" outlineLevel="1" x14ac:dyDescent="0.15">
      <c r="A60" s="11" t="s">
        <v>147</v>
      </c>
      <c r="B60" s="116" t="s">
        <v>39</v>
      </c>
      <c r="C60" s="116"/>
      <c r="D60" s="12"/>
      <c r="E60" s="21">
        <v>1</v>
      </c>
      <c r="F60" s="15">
        <f t="shared" si="12"/>
        <v>0</v>
      </c>
      <c r="G60" s="15">
        <f t="shared" si="10"/>
        <v>0</v>
      </c>
      <c r="H60" s="15">
        <f t="shared" si="11"/>
        <v>0</v>
      </c>
      <c r="I60" s="16"/>
      <c r="J60" s="22"/>
      <c r="K60" s="23"/>
      <c r="L60" s="23"/>
      <c r="M60" s="23"/>
      <c r="N60" s="24" t="str">
        <f t="shared" si="7"/>
        <v>0</v>
      </c>
      <c r="O60" s="23"/>
      <c r="P60" s="25"/>
      <c r="Q60" s="24">
        <f t="shared" si="8"/>
        <v>0</v>
      </c>
      <c r="R60" s="26"/>
    </row>
    <row r="61" spans="1:18" outlineLevel="1" x14ac:dyDescent="0.15">
      <c r="A61" s="11" t="s">
        <v>148</v>
      </c>
      <c r="B61" s="116" t="s">
        <v>39</v>
      </c>
      <c r="C61" s="116"/>
      <c r="D61" s="12"/>
      <c r="E61" s="21">
        <v>1</v>
      </c>
      <c r="F61" s="15">
        <f t="shared" si="12"/>
        <v>0</v>
      </c>
      <c r="G61" s="15">
        <f t="shared" si="10"/>
        <v>0</v>
      </c>
      <c r="H61" s="15">
        <f t="shared" si="11"/>
        <v>0</v>
      </c>
      <c r="I61" s="16"/>
      <c r="J61" s="22"/>
      <c r="K61" s="23"/>
      <c r="L61" s="23"/>
      <c r="M61" s="23"/>
      <c r="N61" s="24" t="str">
        <f t="shared" si="7"/>
        <v>0</v>
      </c>
      <c r="O61" s="23"/>
      <c r="P61" s="25"/>
      <c r="Q61" s="24">
        <f t="shared" si="8"/>
        <v>0</v>
      </c>
      <c r="R61" s="26"/>
    </row>
    <row r="62" spans="1:18" outlineLevel="1" x14ac:dyDescent="0.15">
      <c r="A62" s="11" t="s">
        <v>149</v>
      </c>
      <c r="B62" s="116" t="s">
        <v>39</v>
      </c>
      <c r="C62" s="116"/>
      <c r="D62" s="12"/>
      <c r="E62" s="21">
        <v>1</v>
      </c>
      <c r="F62" s="15">
        <f t="shared" si="12"/>
        <v>0</v>
      </c>
      <c r="G62" s="15">
        <f t="shared" si="10"/>
        <v>0</v>
      </c>
      <c r="H62" s="15">
        <f t="shared" si="11"/>
        <v>0</v>
      </c>
      <c r="I62" s="16"/>
      <c r="J62" s="22"/>
      <c r="K62" s="23"/>
      <c r="L62" s="23"/>
      <c r="M62" s="23"/>
      <c r="N62" s="24" t="str">
        <f t="shared" si="7"/>
        <v>0</v>
      </c>
      <c r="O62" s="23"/>
      <c r="P62" s="25"/>
      <c r="Q62" s="24">
        <f t="shared" si="8"/>
        <v>0</v>
      </c>
      <c r="R62" s="26"/>
    </row>
    <row r="63" spans="1:18" outlineLevel="1" x14ac:dyDescent="0.15">
      <c r="A63" s="11" t="s">
        <v>150</v>
      </c>
      <c r="B63" s="116" t="s">
        <v>39</v>
      </c>
      <c r="C63" s="116"/>
      <c r="D63" s="12"/>
      <c r="E63" s="21">
        <v>1</v>
      </c>
      <c r="F63" s="15">
        <f t="shared" si="12"/>
        <v>0</v>
      </c>
      <c r="G63" s="15">
        <f t="shared" si="10"/>
        <v>0</v>
      </c>
      <c r="H63" s="15">
        <f t="shared" si="11"/>
        <v>0</v>
      </c>
      <c r="I63" s="16"/>
      <c r="J63" s="22"/>
      <c r="K63" s="23"/>
      <c r="L63" s="23"/>
      <c r="M63" s="23"/>
      <c r="N63" s="24" t="str">
        <f t="shared" si="7"/>
        <v>0</v>
      </c>
      <c r="O63" s="23"/>
      <c r="P63" s="25"/>
      <c r="Q63" s="24">
        <f t="shared" si="8"/>
        <v>0</v>
      </c>
      <c r="R63" s="26"/>
    </row>
    <row r="64" spans="1:18" outlineLevel="1" x14ac:dyDescent="0.15">
      <c r="A64" s="11" t="s">
        <v>151</v>
      </c>
      <c r="B64" s="116" t="s">
        <v>39</v>
      </c>
      <c r="C64" s="116"/>
      <c r="D64" s="12"/>
      <c r="E64" s="21">
        <v>1</v>
      </c>
      <c r="F64" s="15">
        <f t="shared" si="12"/>
        <v>0</v>
      </c>
      <c r="G64" s="15">
        <f t="shared" si="10"/>
        <v>0</v>
      </c>
      <c r="H64" s="15">
        <f t="shared" si="11"/>
        <v>0</v>
      </c>
      <c r="I64" s="16"/>
      <c r="J64" s="22"/>
      <c r="K64" s="23"/>
      <c r="L64" s="23"/>
      <c r="M64" s="23"/>
      <c r="N64" s="24" t="str">
        <f t="shared" si="7"/>
        <v>0</v>
      </c>
      <c r="O64" s="23"/>
      <c r="P64" s="25"/>
      <c r="Q64" s="24">
        <f t="shared" si="8"/>
        <v>0</v>
      </c>
      <c r="R64" s="26"/>
    </row>
    <row r="65" spans="1:18" outlineLevel="1" x14ac:dyDescent="0.15">
      <c r="A65" s="11" t="s">
        <v>152</v>
      </c>
      <c r="B65" s="116" t="s">
        <v>39</v>
      </c>
      <c r="C65" s="116"/>
      <c r="D65" s="12"/>
      <c r="E65" s="21">
        <v>1</v>
      </c>
      <c r="F65" s="15">
        <f t="shared" si="12"/>
        <v>0</v>
      </c>
      <c r="G65" s="15">
        <f t="shared" si="10"/>
        <v>0</v>
      </c>
      <c r="H65" s="15">
        <f t="shared" si="11"/>
        <v>0</v>
      </c>
      <c r="I65" s="16"/>
      <c r="J65" s="22"/>
      <c r="K65" s="23"/>
      <c r="L65" s="23"/>
      <c r="M65" s="23"/>
      <c r="N65" s="24" t="str">
        <f t="shared" si="7"/>
        <v>0</v>
      </c>
      <c r="O65" s="23"/>
      <c r="P65" s="25"/>
      <c r="Q65" s="24">
        <f t="shared" si="8"/>
        <v>0</v>
      </c>
      <c r="R65" s="26"/>
    </row>
    <row r="66" spans="1:18" outlineLevel="1" x14ac:dyDescent="0.15">
      <c r="A66" s="11" t="s">
        <v>153</v>
      </c>
      <c r="B66" s="116" t="s">
        <v>39</v>
      </c>
      <c r="C66" s="116"/>
      <c r="D66" s="12"/>
      <c r="E66" s="21">
        <v>1</v>
      </c>
      <c r="F66" s="15">
        <f t="shared" si="12"/>
        <v>0</v>
      </c>
      <c r="G66" s="15">
        <f t="shared" si="10"/>
        <v>0</v>
      </c>
      <c r="H66" s="15">
        <f t="shared" si="11"/>
        <v>0</v>
      </c>
      <c r="I66" s="16"/>
      <c r="J66" s="22"/>
      <c r="K66" s="23"/>
      <c r="L66" s="23"/>
      <c r="M66" s="23"/>
      <c r="N66" s="24" t="str">
        <f t="shared" si="7"/>
        <v>0</v>
      </c>
      <c r="O66" s="23"/>
      <c r="P66" s="25"/>
      <c r="Q66" s="24">
        <f t="shared" si="8"/>
        <v>0</v>
      </c>
      <c r="R66" s="26"/>
    </row>
    <row r="67" spans="1:18" outlineLevel="1" x14ac:dyDescent="0.15">
      <c r="A67" s="11" t="s">
        <v>154</v>
      </c>
      <c r="B67" s="116" t="s">
        <v>39</v>
      </c>
      <c r="C67" s="116"/>
      <c r="D67" s="12"/>
      <c r="E67" s="21">
        <v>1</v>
      </c>
      <c r="F67" s="15">
        <f t="shared" si="12"/>
        <v>0</v>
      </c>
      <c r="G67" s="15">
        <f t="shared" si="10"/>
        <v>0</v>
      </c>
      <c r="H67" s="15">
        <f t="shared" si="11"/>
        <v>0</v>
      </c>
      <c r="I67" s="16"/>
      <c r="J67" s="22"/>
      <c r="K67" s="23"/>
      <c r="L67" s="23"/>
      <c r="M67" s="23"/>
      <c r="N67" s="24" t="str">
        <f t="shared" si="7"/>
        <v>0</v>
      </c>
      <c r="O67" s="23"/>
      <c r="P67" s="25"/>
      <c r="Q67" s="24">
        <f t="shared" si="8"/>
        <v>0</v>
      </c>
      <c r="R67" s="26"/>
    </row>
    <row r="68" spans="1:18" outlineLevel="1" x14ac:dyDescent="0.15">
      <c r="A68" s="11" t="s">
        <v>155</v>
      </c>
      <c r="B68" s="116" t="s">
        <v>39</v>
      </c>
      <c r="C68" s="116"/>
      <c r="D68" s="12"/>
      <c r="E68" s="21">
        <v>1</v>
      </c>
      <c r="F68" s="15">
        <f t="shared" si="12"/>
        <v>0</v>
      </c>
      <c r="G68" s="15">
        <f t="shared" si="10"/>
        <v>0</v>
      </c>
      <c r="H68" s="15">
        <f t="shared" si="11"/>
        <v>0</v>
      </c>
      <c r="I68" s="16"/>
      <c r="J68" s="22"/>
      <c r="K68" s="23"/>
      <c r="L68" s="23"/>
      <c r="M68" s="23"/>
      <c r="N68" s="24" t="str">
        <f t="shared" si="7"/>
        <v>0</v>
      </c>
      <c r="O68" s="23"/>
      <c r="P68" s="25"/>
      <c r="Q68" s="24">
        <f t="shared" si="8"/>
        <v>0</v>
      </c>
      <c r="R68" s="26"/>
    </row>
    <row r="69" spans="1:18" outlineLevel="1" x14ac:dyDescent="0.15">
      <c r="A69" s="11" t="s">
        <v>156</v>
      </c>
      <c r="B69" s="116" t="s">
        <v>39</v>
      </c>
      <c r="C69" s="116"/>
      <c r="D69" s="12"/>
      <c r="E69" s="21">
        <v>1</v>
      </c>
      <c r="F69" s="15">
        <f t="shared" si="12"/>
        <v>0</v>
      </c>
      <c r="G69" s="15">
        <f t="shared" si="10"/>
        <v>0</v>
      </c>
      <c r="H69" s="15">
        <f t="shared" si="11"/>
        <v>0</v>
      </c>
      <c r="I69" s="16"/>
      <c r="J69" s="22"/>
      <c r="K69" s="23"/>
      <c r="L69" s="23"/>
      <c r="M69" s="23"/>
      <c r="N69" s="24" t="str">
        <f t="shared" si="7"/>
        <v>0</v>
      </c>
      <c r="O69" s="23"/>
      <c r="P69" s="25"/>
      <c r="Q69" s="24">
        <f t="shared" si="8"/>
        <v>0</v>
      </c>
      <c r="R69" s="26"/>
    </row>
    <row r="70" spans="1:18" outlineLevel="1" x14ac:dyDescent="0.15">
      <c r="A70" s="11" t="s">
        <v>157</v>
      </c>
      <c r="B70" s="116" t="s">
        <v>39</v>
      </c>
      <c r="C70" s="116"/>
      <c r="D70" s="12"/>
      <c r="E70" s="21">
        <v>1</v>
      </c>
      <c r="F70" s="15">
        <f t="shared" si="12"/>
        <v>0</v>
      </c>
      <c r="G70" s="15">
        <f t="shared" si="10"/>
        <v>0</v>
      </c>
      <c r="H70" s="15">
        <f t="shared" si="11"/>
        <v>0</v>
      </c>
      <c r="I70" s="16"/>
      <c r="J70" s="22"/>
      <c r="K70" s="23"/>
      <c r="L70" s="23"/>
      <c r="M70" s="23"/>
      <c r="N70" s="24" t="str">
        <f t="shared" si="7"/>
        <v>0</v>
      </c>
      <c r="O70" s="23"/>
      <c r="P70" s="25"/>
      <c r="Q70" s="24">
        <f t="shared" si="8"/>
        <v>0</v>
      </c>
      <c r="R70" s="26"/>
    </row>
    <row r="71" spans="1:18" outlineLevel="1" x14ac:dyDescent="0.15">
      <c r="A71" s="11" t="s">
        <v>158</v>
      </c>
      <c r="B71" s="116" t="s">
        <v>39</v>
      </c>
      <c r="C71" s="116"/>
      <c r="D71" s="12"/>
      <c r="E71" s="21">
        <v>1</v>
      </c>
      <c r="F71" s="15">
        <f t="shared" si="12"/>
        <v>0</v>
      </c>
      <c r="G71" s="15">
        <f t="shared" si="10"/>
        <v>0</v>
      </c>
      <c r="H71" s="15">
        <f t="shared" si="11"/>
        <v>0</v>
      </c>
      <c r="I71" s="16"/>
      <c r="J71" s="22"/>
      <c r="K71" s="23"/>
      <c r="L71" s="23"/>
      <c r="M71" s="23"/>
      <c r="N71" s="24" t="str">
        <f t="shared" si="7"/>
        <v>0</v>
      </c>
      <c r="O71" s="23"/>
      <c r="P71" s="25"/>
      <c r="Q71" s="24">
        <f t="shared" si="8"/>
        <v>0</v>
      </c>
      <c r="R71" s="26"/>
    </row>
    <row r="72" spans="1:18" outlineLevel="1" x14ac:dyDescent="0.15">
      <c r="A72" s="11" t="s">
        <v>159</v>
      </c>
      <c r="B72" s="116" t="s">
        <v>39</v>
      </c>
      <c r="C72" s="116"/>
      <c r="D72" s="12"/>
      <c r="E72" s="21">
        <v>1</v>
      </c>
      <c r="F72" s="15">
        <f t="shared" si="12"/>
        <v>0</v>
      </c>
      <c r="G72" s="15">
        <f t="shared" si="10"/>
        <v>0</v>
      </c>
      <c r="H72" s="15">
        <f t="shared" si="11"/>
        <v>0</v>
      </c>
      <c r="I72" s="16"/>
      <c r="J72" s="22"/>
      <c r="K72" s="23"/>
      <c r="L72" s="23"/>
      <c r="M72" s="23"/>
      <c r="N72" s="24" t="str">
        <f t="shared" si="7"/>
        <v>0</v>
      </c>
      <c r="O72" s="23"/>
      <c r="P72" s="25"/>
      <c r="Q72" s="24">
        <f t="shared" si="8"/>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83" si="13">ROUND(E74*F74,2)</f>
        <v>0</v>
      </c>
      <c r="H74" s="15">
        <f t="shared" si="1"/>
        <v>0</v>
      </c>
      <c r="I74" s="16"/>
    </row>
    <row r="75" spans="1:18" ht="13" customHeight="1" outlineLevel="1" x14ac:dyDescent="0.15">
      <c r="A75" s="11" t="s">
        <v>18</v>
      </c>
      <c r="B75" s="116" t="s">
        <v>17</v>
      </c>
      <c r="C75" s="116"/>
      <c r="D75" s="12"/>
      <c r="E75" s="13"/>
      <c r="F75" s="14"/>
      <c r="G75" s="15">
        <f t="shared" si="13"/>
        <v>0</v>
      </c>
      <c r="H75" s="15">
        <f t="shared" si="1"/>
        <v>0</v>
      </c>
      <c r="I75" s="16"/>
    </row>
    <row r="76" spans="1:18" ht="13" customHeight="1" outlineLevel="1" x14ac:dyDescent="0.15">
      <c r="A76" s="11" t="s">
        <v>19</v>
      </c>
      <c r="B76" s="116" t="s">
        <v>17</v>
      </c>
      <c r="C76" s="116"/>
      <c r="D76" s="12"/>
      <c r="E76" s="13"/>
      <c r="F76" s="14"/>
      <c r="G76" s="15">
        <f t="shared" si="13"/>
        <v>0</v>
      </c>
      <c r="H76" s="15">
        <f t="shared" si="1"/>
        <v>0</v>
      </c>
      <c r="I76" s="16"/>
    </row>
    <row r="77" spans="1:18" ht="13" customHeight="1" outlineLevel="1" x14ac:dyDescent="0.15">
      <c r="A77" s="11" t="s">
        <v>20</v>
      </c>
      <c r="B77" s="116" t="s">
        <v>17</v>
      </c>
      <c r="C77" s="116"/>
      <c r="D77" s="12"/>
      <c r="E77" s="13"/>
      <c r="F77" s="14"/>
      <c r="G77" s="15">
        <f t="shared" si="13"/>
        <v>0</v>
      </c>
      <c r="H77" s="15">
        <f t="shared" si="1"/>
        <v>0</v>
      </c>
      <c r="I77" s="16"/>
    </row>
    <row r="78" spans="1:18" ht="13" customHeight="1" outlineLevel="1" x14ac:dyDescent="0.15">
      <c r="A78" s="11" t="s">
        <v>21</v>
      </c>
      <c r="B78" s="116" t="s">
        <v>17</v>
      </c>
      <c r="C78" s="116"/>
      <c r="D78" s="12"/>
      <c r="E78" s="13"/>
      <c r="F78" s="14"/>
      <c r="G78" s="15">
        <f t="shared" si="13"/>
        <v>0</v>
      </c>
      <c r="H78" s="15">
        <f t="shared" si="1"/>
        <v>0</v>
      </c>
      <c r="I78" s="16"/>
    </row>
    <row r="79" spans="1:18" ht="13" customHeight="1" outlineLevel="1" x14ac:dyDescent="0.15">
      <c r="A79" s="11" t="s">
        <v>22</v>
      </c>
      <c r="B79" s="116" t="s">
        <v>17</v>
      </c>
      <c r="C79" s="116"/>
      <c r="D79" s="12"/>
      <c r="E79" s="13"/>
      <c r="F79" s="14"/>
      <c r="G79" s="15">
        <f t="shared" si="13"/>
        <v>0</v>
      </c>
      <c r="H79" s="15">
        <f t="shared" si="1"/>
        <v>0</v>
      </c>
      <c r="I79" s="16"/>
    </row>
    <row r="80" spans="1:18" ht="13" customHeight="1" outlineLevel="1" x14ac:dyDescent="0.15">
      <c r="A80" s="11" t="s">
        <v>23</v>
      </c>
      <c r="B80" s="116" t="s">
        <v>17</v>
      </c>
      <c r="C80" s="116"/>
      <c r="D80" s="12"/>
      <c r="E80" s="13"/>
      <c r="F80" s="14"/>
      <c r="G80" s="15">
        <f t="shared" si="13"/>
        <v>0</v>
      </c>
      <c r="H80" s="15">
        <f t="shared" si="1"/>
        <v>0</v>
      </c>
      <c r="I80" s="16"/>
    </row>
    <row r="81" spans="1:9" ht="13" customHeight="1" outlineLevel="1" x14ac:dyDescent="0.15">
      <c r="A81" s="11" t="s">
        <v>24</v>
      </c>
      <c r="B81" s="116" t="s">
        <v>17</v>
      </c>
      <c r="C81" s="116"/>
      <c r="D81" s="12"/>
      <c r="E81" s="13"/>
      <c r="F81" s="14"/>
      <c r="G81" s="15">
        <f t="shared" si="13"/>
        <v>0</v>
      </c>
      <c r="H81" s="15">
        <f t="shared" si="1"/>
        <v>0</v>
      </c>
      <c r="I81" s="16"/>
    </row>
    <row r="82" spans="1:9" ht="13" customHeight="1" outlineLevel="1" x14ac:dyDescent="0.15">
      <c r="A82" s="11" t="s">
        <v>25</v>
      </c>
      <c r="B82" s="116" t="s">
        <v>17</v>
      </c>
      <c r="C82" s="116"/>
      <c r="D82" s="12"/>
      <c r="E82" s="13"/>
      <c r="F82" s="14"/>
      <c r="G82" s="15">
        <f t="shared" si="13"/>
        <v>0</v>
      </c>
      <c r="H82" s="15">
        <f t="shared" si="1"/>
        <v>0</v>
      </c>
      <c r="I82" s="16"/>
    </row>
    <row r="83" spans="1:9" ht="13" customHeight="1" outlineLevel="1" x14ac:dyDescent="0.15">
      <c r="A83" s="11" t="s">
        <v>26</v>
      </c>
      <c r="B83" s="116" t="s">
        <v>17</v>
      </c>
      <c r="C83" s="116"/>
      <c r="D83" s="12"/>
      <c r="E83" s="13"/>
      <c r="F83" s="14"/>
      <c r="G83" s="15">
        <f t="shared" si="13"/>
        <v>0</v>
      </c>
      <c r="H83" s="15">
        <f t="shared" si="1"/>
        <v>0</v>
      </c>
      <c r="I83" s="16"/>
    </row>
    <row r="84" spans="1:9" ht="13" customHeight="1" outlineLevel="1" x14ac:dyDescent="0.15">
      <c r="A84" s="11" t="s">
        <v>164</v>
      </c>
      <c r="B84" s="116" t="s">
        <v>17</v>
      </c>
      <c r="C84" s="116"/>
      <c r="D84" s="12"/>
      <c r="E84" s="13"/>
      <c r="F84" s="14"/>
      <c r="G84" s="15">
        <f t="shared" ref="G84:G103" si="14">ROUND(E84*F84,2)</f>
        <v>0</v>
      </c>
      <c r="H84" s="15">
        <f t="shared" ref="H84:H103" si="15">ROUND(G84*$D$7,2)</f>
        <v>0</v>
      </c>
      <c r="I84" s="16"/>
    </row>
    <row r="85" spans="1:9" ht="13" customHeight="1" outlineLevel="1" x14ac:dyDescent="0.15">
      <c r="A85" s="11" t="s">
        <v>165</v>
      </c>
      <c r="B85" s="116" t="s">
        <v>17</v>
      </c>
      <c r="C85" s="116"/>
      <c r="D85" s="12"/>
      <c r="E85" s="13"/>
      <c r="F85" s="14"/>
      <c r="G85" s="15">
        <f t="shared" si="14"/>
        <v>0</v>
      </c>
      <c r="H85" s="15">
        <f t="shared" si="15"/>
        <v>0</v>
      </c>
      <c r="I85" s="16"/>
    </row>
    <row r="86" spans="1:9" ht="13" customHeight="1" outlineLevel="1" x14ac:dyDescent="0.15">
      <c r="A86" s="11" t="s">
        <v>166</v>
      </c>
      <c r="B86" s="116" t="s">
        <v>17</v>
      </c>
      <c r="C86" s="116"/>
      <c r="D86" s="12"/>
      <c r="E86" s="13"/>
      <c r="F86" s="14"/>
      <c r="G86" s="15">
        <f t="shared" si="14"/>
        <v>0</v>
      </c>
      <c r="H86" s="15">
        <f t="shared" si="15"/>
        <v>0</v>
      </c>
      <c r="I86" s="16"/>
    </row>
    <row r="87" spans="1:9" ht="13" customHeight="1" outlineLevel="1" x14ac:dyDescent="0.15">
      <c r="A87" s="11" t="s">
        <v>167</v>
      </c>
      <c r="B87" s="116" t="s">
        <v>17</v>
      </c>
      <c r="C87" s="116"/>
      <c r="D87" s="12"/>
      <c r="E87" s="13"/>
      <c r="F87" s="14"/>
      <c r="G87" s="15">
        <f t="shared" si="14"/>
        <v>0</v>
      </c>
      <c r="H87" s="15">
        <f t="shared" si="15"/>
        <v>0</v>
      </c>
      <c r="I87" s="16"/>
    </row>
    <row r="88" spans="1:9" ht="13" customHeight="1" outlineLevel="1" x14ac:dyDescent="0.15">
      <c r="A88" s="11" t="s">
        <v>168</v>
      </c>
      <c r="B88" s="116" t="s">
        <v>17</v>
      </c>
      <c r="C88" s="116"/>
      <c r="D88" s="12"/>
      <c r="E88" s="13"/>
      <c r="F88" s="14"/>
      <c r="G88" s="15">
        <f t="shared" si="14"/>
        <v>0</v>
      </c>
      <c r="H88" s="15">
        <f t="shared" si="15"/>
        <v>0</v>
      </c>
      <c r="I88" s="16"/>
    </row>
    <row r="89" spans="1:9" ht="13" customHeight="1" outlineLevel="1" x14ac:dyDescent="0.15">
      <c r="A89" s="11" t="s">
        <v>169</v>
      </c>
      <c r="B89" s="116" t="s">
        <v>17</v>
      </c>
      <c r="C89" s="116"/>
      <c r="D89" s="12"/>
      <c r="E89" s="13"/>
      <c r="F89" s="14"/>
      <c r="G89" s="15">
        <f t="shared" si="14"/>
        <v>0</v>
      </c>
      <c r="H89" s="15">
        <f t="shared" si="15"/>
        <v>0</v>
      </c>
      <c r="I89" s="16"/>
    </row>
    <row r="90" spans="1:9" ht="13" customHeight="1" outlineLevel="1" x14ac:dyDescent="0.15">
      <c r="A90" s="11" t="s">
        <v>170</v>
      </c>
      <c r="B90" s="116" t="s">
        <v>17</v>
      </c>
      <c r="C90" s="116"/>
      <c r="D90" s="12"/>
      <c r="E90" s="13"/>
      <c r="F90" s="14"/>
      <c r="G90" s="15">
        <f t="shared" si="14"/>
        <v>0</v>
      </c>
      <c r="H90" s="15">
        <f t="shared" si="15"/>
        <v>0</v>
      </c>
      <c r="I90" s="16"/>
    </row>
    <row r="91" spans="1:9" ht="13" customHeight="1" outlineLevel="1" x14ac:dyDescent="0.15">
      <c r="A91" s="11" t="s">
        <v>171</v>
      </c>
      <c r="B91" s="116" t="s">
        <v>17</v>
      </c>
      <c r="C91" s="116"/>
      <c r="D91" s="12"/>
      <c r="E91" s="13"/>
      <c r="F91" s="14"/>
      <c r="G91" s="15">
        <f t="shared" si="14"/>
        <v>0</v>
      </c>
      <c r="H91" s="15">
        <f t="shared" si="15"/>
        <v>0</v>
      </c>
      <c r="I91" s="16"/>
    </row>
    <row r="92" spans="1:9" ht="13" customHeight="1" outlineLevel="1" x14ac:dyDescent="0.15">
      <c r="A92" s="11" t="s">
        <v>172</v>
      </c>
      <c r="B92" s="116" t="s">
        <v>17</v>
      </c>
      <c r="C92" s="116"/>
      <c r="D92" s="12"/>
      <c r="E92" s="13"/>
      <c r="F92" s="14"/>
      <c r="G92" s="15">
        <f t="shared" si="14"/>
        <v>0</v>
      </c>
      <c r="H92" s="15">
        <f t="shared" si="15"/>
        <v>0</v>
      </c>
      <c r="I92" s="16"/>
    </row>
    <row r="93" spans="1:9" ht="13" customHeight="1" outlineLevel="1" x14ac:dyDescent="0.15">
      <c r="A93" s="11" t="s">
        <v>173</v>
      </c>
      <c r="B93" s="116" t="s">
        <v>17</v>
      </c>
      <c r="C93" s="116"/>
      <c r="D93" s="12"/>
      <c r="E93" s="13"/>
      <c r="F93" s="14"/>
      <c r="G93" s="15">
        <f t="shared" si="14"/>
        <v>0</v>
      </c>
      <c r="H93" s="15">
        <f t="shared" si="15"/>
        <v>0</v>
      </c>
      <c r="I93" s="16"/>
    </row>
    <row r="94" spans="1:9" ht="13" customHeight="1" outlineLevel="1" x14ac:dyDescent="0.15">
      <c r="A94" s="11" t="s">
        <v>174</v>
      </c>
      <c r="B94" s="116" t="s">
        <v>17</v>
      </c>
      <c r="C94" s="116"/>
      <c r="D94" s="12"/>
      <c r="E94" s="13"/>
      <c r="F94" s="14"/>
      <c r="G94" s="15">
        <f t="shared" si="14"/>
        <v>0</v>
      </c>
      <c r="H94" s="15">
        <f t="shared" si="15"/>
        <v>0</v>
      </c>
      <c r="I94" s="16"/>
    </row>
    <row r="95" spans="1:9" ht="13" customHeight="1" outlineLevel="1" x14ac:dyDescent="0.15">
      <c r="A95" s="11" t="s">
        <v>175</v>
      </c>
      <c r="B95" s="116" t="s">
        <v>17</v>
      </c>
      <c r="C95" s="116"/>
      <c r="D95" s="12"/>
      <c r="E95" s="13"/>
      <c r="F95" s="14"/>
      <c r="G95" s="15">
        <f t="shared" si="14"/>
        <v>0</v>
      </c>
      <c r="H95" s="15">
        <f t="shared" si="15"/>
        <v>0</v>
      </c>
      <c r="I95" s="16"/>
    </row>
    <row r="96" spans="1:9" ht="13" customHeight="1" outlineLevel="1" x14ac:dyDescent="0.15">
      <c r="A96" s="11" t="s">
        <v>176</v>
      </c>
      <c r="B96" s="116" t="s">
        <v>17</v>
      </c>
      <c r="C96" s="116"/>
      <c r="D96" s="12"/>
      <c r="E96" s="13"/>
      <c r="F96" s="14"/>
      <c r="G96" s="15">
        <f t="shared" si="14"/>
        <v>0</v>
      </c>
      <c r="H96" s="15">
        <f t="shared" si="15"/>
        <v>0</v>
      </c>
      <c r="I96" s="16"/>
    </row>
    <row r="97" spans="1:9" ht="13" customHeight="1" outlineLevel="1" x14ac:dyDescent="0.15">
      <c r="A97" s="11" t="s">
        <v>177</v>
      </c>
      <c r="B97" s="116" t="s">
        <v>17</v>
      </c>
      <c r="C97" s="116"/>
      <c r="D97" s="12"/>
      <c r="E97" s="13"/>
      <c r="F97" s="14"/>
      <c r="G97" s="15">
        <f t="shared" si="14"/>
        <v>0</v>
      </c>
      <c r="H97" s="15">
        <f t="shared" si="15"/>
        <v>0</v>
      </c>
      <c r="I97" s="16"/>
    </row>
    <row r="98" spans="1:9" ht="13" customHeight="1" outlineLevel="1" x14ac:dyDescent="0.15">
      <c r="A98" s="11" t="s">
        <v>178</v>
      </c>
      <c r="B98" s="116" t="s">
        <v>17</v>
      </c>
      <c r="C98" s="116"/>
      <c r="D98" s="12"/>
      <c r="E98" s="13"/>
      <c r="F98" s="14"/>
      <c r="G98" s="15">
        <f t="shared" si="14"/>
        <v>0</v>
      </c>
      <c r="H98" s="15">
        <f t="shared" si="15"/>
        <v>0</v>
      </c>
      <c r="I98" s="16"/>
    </row>
    <row r="99" spans="1:9" ht="13" customHeight="1" outlineLevel="1" x14ac:dyDescent="0.15">
      <c r="A99" s="11" t="s">
        <v>179</v>
      </c>
      <c r="B99" s="116" t="s">
        <v>17</v>
      </c>
      <c r="C99" s="116"/>
      <c r="D99" s="12"/>
      <c r="E99" s="13"/>
      <c r="F99" s="14"/>
      <c r="G99" s="15">
        <f t="shared" si="14"/>
        <v>0</v>
      </c>
      <c r="H99" s="15">
        <f t="shared" si="15"/>
        <v>0</v>
      </c>
      <c r="I99" s="16"/>
    </row>
    <row r="100" spans="1:9" ht="13" customHeight="1" outlineLevel="1" x14ac:dyDescent="0.15">
      <c r="A100" s="11" t="s">
        <v>180</v>
      </c>
      <c r="B100" s="116" t="s">
        <v>17</v>
      </c>
      <c r="C100" s="116"/>
      <c r="D100" s="12"/>
      <c r="E100" s="13"/>
      <c r="F100" s="14"/>
      <c r="G100" s="15">
        <f t="shared" si="14"/>
        <v>0</v>
      </c>
      <c r="H100" s="15">
        <f t="shared" si="15"/>
        <v>0</v>
      </c>
      <c r="I100" s="16"/>
    </row>
    <row r="101" spans="1:9" ht="13" customHeight="1" outlineLevel="1" x14ac:dyDescent="0.15">
      <c r="A101" s="11" t="s">
        <v>181</v>
      </c>
      <c r="B101" s="116" t="s">
        <v>17</v>
      </c>
      <c r="C101" s="116"/>
      <c r="D101" s="12"/>
      <c r="E101" s="13"/>
      <c r="F101" s="14"/>
      <c r="G101" s="15">
        <f t="shared" si="14"/>
        <v>0</v>
      </c>
      <c r="H101" s="15">
        <f t="shared" si="15"/>
        <v>0</v>
      </c>
      <c r="I101" s="16"/>
    </row>
    <row r="102" spans="1:9" ht="13" customHeight="1" outlineLevel="1" x14ac:dyDescent="0.15">
      <c r="A102" s="11" t="s">
        <v>182</v>
      </c>
      <c r="B102" s="116" t="s">
        <v>17</v>
      </c>
      <c r="C102" s="116"/>
      <c r="D102" s="12"/>
      <c r="E102" s="13"/>
      <c r="F102" s="14"/>
      <c r="G102" s="15">
        <f t="shared" si="14"/>
        <v>0</v>
      </c>
      <c r="H102" s="15">
        <f t="shared" si="15"/>
        <v>0</v>
      </c>
      <c r="I102" s="16"/>
    </row>
    <row r="103" spans="1:9" ht="13" customHeight="1" outlineLevel="1" x14ac:dyDescent="0.15">
      <c r="A103" s="11" t="s">
        <v>183</v>
      </c>
      <c r="B103" s="116" t="s">
        <v>17</v>
      </c>
      <c r="C103" s="116"/>
      <c r="D103" s="12"/>
      <c r="E103" s="13"/>
      <c r="F103" s="14"/>
      <c r="G103" s="15">
        <f t="shared" si="14"/>
        <v>0</v>
      </c>
      <c r="H103" s="15">
        <f t="shared" si="15"/>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6">ROUND(E106*F106,2)</f>
        <v>0</v>
      </c>
      <c r="H106" s="15">
        <f>ROUND(G106*$D$7,2)</f>
        <v>0</v>
      </c>
      <c r="I106" s="111"/>
    </row>
    <row r="107" spans="1:9" ht="13" customHeight="1" outlineLevel="1" x14ac:dyDescent="0.15">
      <c r="A107" s="114"/>
      <c r="B107" s="111"/>
      <c r="C107" s="31" t="s">
        <v>48</v>
      </c>
      <c r="D107" s="32"/>
      <c r="E107" s="33"/>
      <c r="F107" s="23"/>
      <c r="G107" s="24">
        <f t="shared" si="16"/>
        <v>0</v>
      </c>
      <c r="H107" s="15">
        <f t="shared" ref="H107:H109" si="17">ROUND(G107*$D$7,2)</f>
        <v>0</v>
      </c>
      <c r="I107" s="111"/>
    </row>
    <row r="108" spans="1:9" ht="13" customHeight="1" outlineLevel="1" x14ac:dyDescent="0.15">
      <c r="A108" s="114"/>
      <c r="B108" s="111"/>
      <c r="C108" s="31" t="s">
        <v>49</v>
      </c>
      <c r="D108" s="32"/>
      <c r="E108" s="33"/>
      <c r="F108" s="23"/>
      <c r="G108" s="24">
        <f t="shared" si="16"/>
        <v>0</v>
      </c>
      <c r="H108" s="15">
        <f t="shared" si="17"/>
        <v>0</v>
      </c>
      <c r="I108" s="111"/>
    </row>
    <row r="109" spans="1:9" ht="26" customHeight="1" outlineLevel="1" x14ac:dyDescent="0.15">
      <c r="A109" s="115"/>
      <c r="B109" s="112"/>
      <c r="C109" s="34" t="s">
        <v>105</v>
      </c>
      <c r="D109" s="32"/>
      <c r="E109" s="33"/>
      <c r="F109" s="23"/>
      <c r="G109" s="24">
        <f t="shared" si="16"/>
        <v>0</v>
      </c>
      <c r="H109" s="15">
        <f t="shared" si="17"/>
        <v>0</v>
      </c>
      <c r="I109" s="112"/>
    </row>
    <row r="110" spans="1:9" ht="13" customHeight="1" outlineLevel="1" x14ac:dyDescent="0.15">
      <c r="A110" s="113" t="s">
        <v>28</v>
      </c>
      <c r="B110" s="110" t="s">
        <v>45</v>
      </c>
      <c r="C110" s="27" t="s">
        <v>46</v>
      </c>
      <c r="D110" s="28"/>
      <c r="E110" s="29"/>
      <c r="F110" s="24"/>
      <c r="G110" s="30">
        <f>SUM(G111:G114)</f>
        <v>0</v>
      </c>
      <c r="H110" s="30">
        <f t="shared" ref="H110:H116" si="18">ROUND(G110*$D$7,2)</f>
        <v>0</v>
      </c>
      <c r="I110" s="110"/>
    </row>
    <row r="111" spans="1:9" ht="13" customHeight="1" outlineLevel="1" x14ac:dyDescent="0.15">
      <c r="A111" s="114"/>
      <c r="B111" s="111"/>
      <c r="C111" s="31" t="s">
        <v>47</v>
      </c>
      <c r="D111" s="32"/>
      <c r="E111" s="33"/>
      <c r="F111" s="23"/>
      <c r="G111" s="24">
        <f t="shared" ref="G111:G114" si="19">ROUND(E111*F111,2)</f>
        <v>0</v>
      </c>
      <c r="H111" s="15">
        <f t="shared" si="18"/>
        <v>0</v>
      </c>
      <c r="I111" s="111"/>
    </row>
    <row r="112" spans="1:9" ht="13" customHeight="1" outlineLevel="1" x14ac:dyDescent="0.15">
      <c r="A112" s="114"/>
      <c r="B112" s="111"/>
      <c r="C112" s="31" t="s">
        <v>48</v>
      </c>
      <c r="D112" s="32"/>
      <c r="E112" s="33"/>
      <c r="F112" s="23"/>
      <c r="G112" s="24">
        <f t="shared" si="19"/>
        <v>0</v>
      </c>
      <c r="H112" s="15">
        <f t="shared" si="18"/>
        <v>0</v>
      </c>
      <c r="I112" s="111"/>
    </row>
    <row r="113" spans="1:9" ht="13" customHeight="1" outlineLevel="1" x14ac:dyDescent="0.15">
      <c r="A113" s="114"/>
      <c r="B113" s="111"/>
      <c r="C113" s="31" t="s">
        <v>49</v>
      </c>
      <c r="D113" s="32"/>
      <c r="E113" s="33"/>
      <c r="F113" s="23"/>
      <c r="G113" s="24">
        <f t="shared" si="19"/>
        <v>0</v>
      </c>
      <c r="H113" s="15">
        <f t="shared" si="18"/>
        <v>0</v>
      </c>
      <c r="I113" s="111"/>
    </row>
    <row r="114" spans="1:9" ht="25" customHeight="1" outlineLevel="1" x14ac:dyDescent="0.15">
      <c r="A114" s="115"/>
      <c r="B114" s="112"/>
      <c r="C114" s="34" t="s">
        <v>105</v>
      </c>
      <c r="D114" s="32"/>
      <c r="E114" s="33"/>
      <c r="F114" s="23"/>
      <c r="G114" s="24">
        <f t="shared" si="19"/>
        <v>0</v>
      </c>
      <c r="H114" s="15">
        <f t="shared" si="18"/>
        <v>0</v>
      </c>
      <c r="I114" s="112"/>
    </row>
    <row r="115" spans="1:9" ht="13" customHeight="1" outlineLevel="1" x14ac:dyDescent="0.15">
      <c r="A115" s="113" t="s">
        <v>29</v>
      </c>
      <c r="B115" s="110" t="s">
        <v>45</v>
      </c>
      <c r="C115" s="27" t="s">
        <v>46</v>
      </c>
      <c r="D115" s="28"/>
      <c r="E115" s="29"/>
      <c r="F115" s="24"/>
      <c r="G115" s="30">
        <f>SUM(G116:G119)</f>
        <v>0</v>
      </c>
      <c r="H115" s="30">
        <f t="shared" si="18"/>
        <v>0</v>
      </c>
      <c r="I115" s="110"/>
    </row>
    <row r="116" spans="1:9" ht="13" customHeight="1" outlineLevel="1" x14ac:dyDescent="0.15">
      <c r="A116" s="114"/>
      <c r="B116" s="111"/>
      <c r="C116" s="31" t="s">
        <v>47</v>
      </c>
      <c r="D116" s="32"/>
      <c r="E116" s="33"/>
      <c r="F116" s="23"/>
      <c r="G116" s="24">
        <f t="shared" ref="G116:G119" si="20">ROUND(E116*F116,2)</f>
        <v>0</v>
      </c>
      <c r="H116" s="15">
        <f t="shared" si="18"/>
        <v>0</v>
      </c>
      <c r="I116" s="111"/>
    </row>
    <row r="117" spans="1:9" ht="13" customHeight="1" outlineLevel="1" x14ac:dyDescent="0.15">
      <c r="A117" s="114"/>
      <c r="B117" s="111"/>
      <c r="C117" s="31" t="s">
        <v>48</v>
      </c>
      <c r="D117" s="32"/>
      <c r="E117" s="33"/>
      <c r="F117" s="23"/>
      <c r="G117" s="24">
        <f t="shared" si="20"/>
        <v>0</v>
      </c>
      <c r="H117" s="15">
        <f t="shared" ref="H117:H204" si="21">ROUND(G117*$D$7,2)</f>
        <v>0</v>
      </c>
      <c r="I117" s="111"/>
    </row>
    <row r="118" spans="1:9" ht="13" customHeight="1" outlineLevel="1" x14ac:dyDescent="0.15">
      <c r="A118" s="114"/>
      <c r="B118" s="111"/>
      <c r="C118" s="31" t="s">
        <v>49</v>
      </c>
      <c r="D118" s="32"/>
      <c r="E118" s="33"/>
      <c r="F118" s="23"/>
      <c r="G118" s="24">
        <f t="shared" si="20"/>
        <v>0</v>
      </c>
      <c r="H118" s="15">
        <f t="shared" si="21"/>
        <v>0</v>
      </c>
      <c r="I118" s="111"/>
    </row>
    <row r="119" spans="1:9" ht="28" outlineLevel="1" x14ac:dyDescent="0.15">
      <c r="A119" s="115"/>
      <c r="B119" s="112"/>
      <c r="C119" s="34" t="s">
        <v>105</v>
      </c>
      <c r="D119" s="32"/>
      <c r="E119" s="33"/>
      <c r="F119" s="23"/>
      <c r="G119" s="24">
        <f t="shared" si="20"/>
        <v>0</v>
      </c>
      <c r="H119" s="15">
        <f t="shared" si="2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22">ROUND(E121*F121,2)</f>
        <v>0</v>
      </c>
      <c r="H121" s="15">
        <f t="shared" si="21"/>
        <v>0</v>
      </c>
      <c r="I121" s="111"/>
    </row>
    <row r="122" spans="1:9" ht="13" customHeight="1" outlineLevel="1" x14ac:dyDescent="0.15">
      <c r="A122" s="114"/>
      <c r="B122" s="111"/>
      <c r="C122" s="31" t="s">
        <v>48</v>
      </c>
      <c r="D122" s="32"/>
      <c r="E122" s="33"/>
      <c r="F122" s="23"/>
      <c r="G122" s="24">
        <f t="shared" si="22"/>
        <v>0</v>
      </c>
      <c r="H122" s="15">
        <f t="shared" si="21"/>
        <v>0</v>
      </c>
      <c r="I122" s="111"/>
    </row>
    <row r="123" spans="1:9" ht="13" customHeight="1" outlineLevel="1" x14ac:dyDescent="0.15">
      <c r="A123" s="114"/>
      <c r="B123" s="111"/>
      <c r="C123" s="31" t="s">
        <v>49</v>
      </c>
      <c r="D123" s="32"/>
      <c r="E123" s="33"/>
      <c r="F123" s="23"/>
      <c r="G123" s="24">
        <f t="shared" si="22"/>
        <v>0</v>
      </c>
      <c r="H123" s="15">
        <f t="shared" si="21"/>
        <v>0</v>
      </c>
      <c r="I123" s="111"/>
    </row>
    <row r="124" spans="1:9" ht="28" outlineLevel="1" x14ac:dyDescent="0.15">
      <c r="A124" s="115"/>
      <c r="B124" s="112"/>
      <c r="C124" s="34" t="s">
        <v>105</v>
      </c>
      <c r="D124" s="32"/>
      <c r="E124" s="33"/>
      <c r="F124" s="23"/>
      <c r="G124" s="24">
        <f t="shared" si="22"/>
        <v>0</v>
      </c>
      <c r="H124" s="15">
        <f t="shared" si="2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23">ROUND(E126*F126,2)</f>
        <v>0</v>
      </c>
      <c r="H126" s="15">
        <f t="shared" si="21"/>
        <v>0</v>
      </c>
      <c r="I126" s="111"/>
    </row>
    <row r="127" spans="1:9" ht="13" customHeight="1" outlineLevel="1" x14ac:dyDescent="0.15">
      <c r="A127" s="114"/>
      <c r="B127" s="111"/>
      <c r="C127" s="31" t="s">
        <v>48</v>
      </c>
      <c r="D127" s="32"/>
      <c r="E127" s="33"/>
      <c r="F127" s="23"/>
      <c r="G127" s="24">
        <f t="shared" si="23"/>
        <v>0</v>
      </c>
      <c r="H127" s="15">
        <f t="shared" si="21"/>
        <v>0</v>
      </c>
      <c r="I127" s="111"/>
    </row>
    <row r="128" spans="1:9" ht="13" customHeight="1" outlineLevel="1" x14ac:dyDescent="0.15">
      <c r="A128" s="114"/>
      <c r="B128" s="111"/>
      <c r="C128" s="31" t="s">
        <v>49</v>
      </c>
      <c r="D128" s="32"/>
      <c r="E128" s="33"/>
      <c r="F128" s="23"/>
      <c r="G128" s="24">
        <f t="shared" si="23"/>
        <v>0</v>
      </c>
      <c r="H128" s="15">
        <f t="shared" si="21"/>
        <v>0</v>
      </c>
      <c r="I128" s="111"/>
    </row>
    <row r="129" spans="1:9" ht="28" outlineLevel="1" x14ac:dyDescent="0.15">
      <c r="A129" s="115"/>
      <c r="B129" s="112"/>
      <c r="C129" s="34" t="s">
        <v>105</v>
      </c>
      <c r="D129" s="32"/>
      <c r="E129" s="33"/>
      <c r="F129" s="23"/>
      <c r="G129" s="24">
        <f t="shared" si="23"/>
        <v>0</v>
      </c>
      <c r="H129" s="15">
        <f t="shared" si="2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24">ROUND(E131*F131,2)</f>
        <v>0</v>
      </c>
      <c r="H131" s="15">
        <f t="shared" si="21"/>
        <v>0</v>
      </c>
      <c r="I131" s="111"/>
    </row>
    <row r="132" spans="1:9" ht="13" customHeight="1" outlineLevel="1" x14ac:dyDescent="0.15">
      <c r="A132" s="114"/>
      <c r="B132" s="111"/>
      <c r="C132" s="31" t="s">
        <v>48</v>
      </c>
      <c r="D132" s="32"/>
      <c r="E132" s="33"/>
      <c r="F132" s="23"/>
      <c r="G132" s="24">
        <f t="shared" si="24"/>
        <v>0</v>
      </c>
      <c r="H132" s="15">
        <f t="shared" si="21"/>
        <v>0</v>
      </c>
      <c r="I132" s="111"/>
    </row>
    <row r="133" spans="1:9" ht="13" customHeight="1" outlineLevel="1" x14ac:dyDescent="0.15">
      <c r="A133" s="114"/>
      <c r="B133" s="111"/>
      <c r="C133" s="31" t="s">
        <v>49</v>
      </c>
      <c r="D133" s="32"/>
      <c r="E133" s="33"/>
      <c r="F133" s="23"/>
      <c r="G133" s="24">
        <f t="shared" si="24"/>
        <v>0</v>
      </c>
      <c r="H133" s="15">
        <f t="shared" si="21"/>
        <v>0</v>
      </c>
      <c r="I133" s="111"/>
    </row>
    <row r="134" spans="1:9" ht="28" outlineLevel="1" x14ac:dyDescent="0.15">
      <c r="A134" s="115"/>
      <c r="B134" s="112"/>
      <c r="C134" s="34" t="s">
        <v>105</v>
      </c>
      <c r="D134" s="32"/>
      <c r="E134" s="33"/>
      <c r="F134" s="23"/>
      <c r="G134" s="24">
        <f t="shared" si="24"/>
        <v>0</v>
      </c>
      <c r="H134" s="15">
        <f t="shared" si="2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25">ROUND(E136*F136,2)</f>
        <v>0</v>
      </c>
      <c r="H136" s="15">
        <f t="shared" si="21"/>
        <v>0</v>
      </c>
      <c r="I136" s="111"/>
    </row>
    <row r="137" spans="1:9" ht="13" customHeight="1" outlineLevel="1" x14ac:dyDescent="0.15">
      <c r="A137" s="114"/>
      <c r="B137" s="111"/>
      <c r="C137" s="31" t="s">
        <v>48</v>
      </c>
      <c r="D137" s="32"/>
      <c r="E137" s="33"/>
      <c r="F137" s="23"/>
      <c r="G137" s="24">
        <f t="shared" si="25"/>
        <v>0</v>
      </c>
      <c r="H137" s="15">
        <f t="shared" si="21"/>
        <v>0</v>
      </c>
      <c r="I137" s="111"/>
    </row>
    <row r="138" spans="1:9" ht="13" customHeight="1" outlineLevel="1" x14ac:dyDescent="0.15">
      <c r="A138" s="114"/>
      <c r="B138" s="111"/>
      <c r="C138" s="31" t="s">
        <v>49</v>
      </c>
      <c r="D138" s="32"/>
      <c r="E138" s="33"/>
      <c r="F138" s="23"/>
      <c r="G138" s="24">
        <f t="shared" si="25"/>
        <v>0</v>
      </c>
      <c r="H138" s="15">
        <f t="shared" si="21"/>
        <v>0</v>
      </c>
      <c r="I138" s="111"/>
    </row>
    <row r="139" spans="1:9" ht="28" outlineLevel="1" x14ac:dyDescent="0.15">
      <c r="A139" s="115"/>
      <c r="B139" s="112"/>
      <c r="C139" s="34" t="s">
        <v>105</v>
      </c>
      <c r="D139" s="32"/>
      <c r="E139" s="33"/>
      <c r="F139" s="23"/>
      <c r="G139" s="24">
        <f t="shared" si="25"/>
        <v>0</v>
      </c>
      <c r="H139" s="15">
        <f t="shared" si="2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26">ROUND(E141*F141,2)</f>
        <v>0</v>
      </c>
      <c r="H141" s="15">
        <f t="shared" si="21"/>
        <v>0</v>
      </c>
      <c r="I141" s="111"/>
    </row>
    <row r="142" spans="1:9" ht="13" customHeight="1" outlineLevel="1" x14ac:dyDescent="0.15">
      <c r="A142" s="114"/>
      <c r="B142" s="111"/>
      <c r="C142" s="31" t="s">
        <v>48</v>
      </c>
      <c r="D142" s="32"/>
      <c r="E142" s="33"/>
      <c r="F142" s="23"/>
      <c r="G142" s="24">
        <f t="shared" si="26"/>
        <v>0</v>
      </c>
      <c r="H142" s="15">
        <f t="shared" si="21"/>
        <v>0</v>
      </c>
      <c r="I142" s="111"/>
    </row>
    <row r="143" spans="1:9" ht="13" customHeight="1" outlineLevel="1" x14ac:dyDescent="0.15">
      <c r="A143" s="114"/>
      <c r="B143" s="111"/>
      <c r="C143" s="31" t="s">
        <v>49</v>
      </c>
      <c r="D143" s="32"/>
      <c r="E143" s="33"/>
      <c r="F143" s="23"/>
      <c r="G143" s="24">
        <f t="shared" si="26"/>
        <v>0</v>
      </c>
      <c r="H143" s="15">
        <f t="shared" si="21"/>
        <v>0</v>
      </c>
      <c r="I143" s="111"/>
    </row>
    <row r="144" spans="1:9" ht="28" outlineLevel="1" x14ac:dyDescent="0.15">
      <c r="A144" s="115"/>
      <c r="B144" s="112"/>
      <c r="C144" s="34" t="s">
        <v>105</v>
      </c>
      <c r="D144" s="32"/>
      <c r="E144" s="33"/>
      <c r="F144" s="23"/>
      <c r="G144" s="24">
        <f t="shared" si="26"/>
        <v>0</v>
      </c>
      <c r="H144" s="15">
        <f t="shared" si="2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27">ROUND(E146*F146,2)</f>
        <v>0</v>
      </c>
      <c r="H146" s="15">
        <f t="shared" si="21"/>
        <v>0</v>
      </c>
      <c r="I146" s="111"/>
    </row>
    <row r="147" spans="1:9" ht="13" customHeight="1" outlineLevel="1" x14ac:dyDescent="0.15">
      <c r="A147" s="114"/>
      <c r="B147" s="111"/>
      <c r="C147" s="31" t="s">
        <v>48</v>
      </c>
      <c r="D147" s="32"/>
      <c r="E147" s="33"/>
      <c r="F147" s="23"/>
      <c r="G147" s="24">
        <f t="shared" si="27"/>
        <v>0</v>
      </c>
      <c r="H147" s="15">
        <f t="shared" si="21"/>
        <v>0</v>
      </c>
      <c r="I147" s="111"/>
    </row>
    <row r="148" spans="1:9" ht="13" customHeight="1" outlineLevel="1" x14ac:dyDescent="0.15">
      <c r="A148" s="114"/>
      <c r="B148" s="111"/>
      <c r="C148" s="31" t="s">
        <v>49</v>
      </c>
      <c r="D148" s="32"/>
      <c r="E148" s="33"/>
      <c r="F148" s="23"/>
      <c r="G148" s="24">
        <f t="shared" si="27"/>
        <v>0</v>
      </c>
      <c r="H148" s="15">
        <f t="shared" si="21"/>
        <v>0</v>
      </c>
      <c r="I148" s="111"/>
    </row>
    <row r="149" spans="1:9" ht="28" outlineLevel="1" x14ac:dyDescent="0.15">
      <c r="A149" s="115"/>
      <c r="B149" s="112"/>
      <c r="C149" s="34" t="s">
        <v>105</v>
      </c>
      <c r="D149" s="32"/>
      <c r="E149" s="33"/>
      <c r="F149" s="23"/>
      <c r="G149" s="24">
        <f t="shared" si="27"/>
        <v>0</v>
      </c>
      <c r="H149" s="15">
        <f t="shared" si="21"/>
        <v>0</v>
      </c>
      <c r="I149" s="112"/>
    </row>
    <row r="150" spans="1:9" ht="14" outlineLevel="1" x14ac:dyDescent="0.15">
      <c r="A150" s="113" t="s">
        <v>93</v>
      </c>
      <c r="B150" s="110" t="s">
        <v>45</v>
      </c>
      <c r="C150" s="27" t="s">
        <v>46</v>
      </c>
      <c r="D150" s="28"/>
      <c r="E150" s="29"/>
      <c r="F150" s="24"/>
      <c r="G150" s="30">
        <f t="shared" ref="G150" si="28">SUM(G151:G154)</f>
        <v>0</v>
      </c>
      <c r="H150" s="30">
        <f t="shared" si="21"/>
        <v>0</v>
      </c>
      <c r="I150" s="110"/>
    </row>
    <row r="151" spans="1:9" ht="14" outlineLevel="1" x14ac:dyDescent="0.15">
      <c r="A151" s="114"/>
      <c r="B151" s="111"/>
      <c r="C151" s="31" t="s">
        <v>47</v>
      </c>
      <c r="D151" s="32"/>
      <c r="E151" s="33"/>
      <c r="F151" s="23"/>
      <c r="G151" s="24">
        <f t="shared" ref="G151:G154" si="29">ROUND(E151*F151,2)</f>
        <v>0</v>
      </c>
      <c r="H151" s="15">
        <f t="shared" si="21"/>
        <v>0</v>
      </c>
      <c r="I151" s="111"/>
    </row>
    <row r="152" spans="1:9" ht="14" outlineLevel="1" x14ac:dyDescent="0.15">
      <c r="A152" s="114"/>
      <c r="B152" s="111"/>
      <c r="C152" s="31" t="s">
        <v>48</v>
      </c>
      <c r="D152" s="32"/>
      <c r="E152" s="33"/>
      <c r="F152" s="23"/>
      <c r="G152" s="24">
        <f t="shared" si="29"/>
        <v>0</v>
      </c>
      <c r="H152" s="15">
        <f t="shared" si="21"/>
        <v>0</v>
      </c>
      <c r="I152" s="111"/>
    </row>
    <row r="153" spans="1:9" ht="14" outlineLevel="1" x14ac:dyDescent="0.15">
      <c r="A153" s="114"/>
      <c r="B153" s="111"/>
      <c r="C153" s="31" t="s">
        <v>49</v>
      </c>
      <c r="D153" s="32"/>
      <c r="E153" s="33"/>
      <c r="F153" s="23"/>
      <c r="G153" s="24">
        <f t="shared" si="29"/>
        <v>0</v>
      </c>
      <c r="H153" s="15">
        <f t="shared" si="21"/>
        <v>0</v>
      </c>
      <c r="I153" s="111"/>
    </row>
    <row r="154" spans="1:9" ht="28" outlineLevel="1" x14ac:dyDescent="0.15">
      <c r="A154" s="115"/>
      <c r="B154" s="112"/>
      <c r="C154" s="34" t="s">
        <v>105</v>
      </c>
      <c r="D154" s="32"/>
      <c r="E154" s="33"/>
      <c r="F154" s="23"/>
      <c r="G154" s="24">
        <f t="shared" si="29"/>
        <v>0</v>
      </c>
      <c r="H154" s="15">
        <f t="shared" si="21"/>
        <v>0</v>
      </c>
      <c r="I154" s="112"/>
    </row>
    <row r="155" spans="1:9" ht="14" outlineLevel="1" x14ac:dyDescent="0.15">
      <c r="A155" s="113" t="s">
        <v>184</v>
      </c>
      <c r="B155" s="110" t="s">
        <v>45</v>
      </c>
      <c r="C155" s="27" t="s">
        <v>46</v>
      </c>
      <c r="D155" s="28"/>
      <c r="E155" s="29"/>
      <c r="F155" s="24"/>
      <c r="G155" s="30">
        <f t="shared" ref="G155" si="30">SUM(G156:G159)</f>
        <v>0</v>
      </c>
      <c r="H155" s="30">
        <f t="shared" si="21"/>
        <v>0</v>
      </c>
      <c r="I155" s="110"/>
    </row>
    <row r="156" spans="1:9" ht="14" outlineLevel="1" x14ac:dyDescent="0.15">
      <c r="A156" s="114"/>
      <c r="B156" s="111"/>
      <c r="C156" s="31" t="s">
        <v>47</v>
      </c>
      <c r="D156" s="32"/>
      <c r="E156" s="33"/>
      <c r="F156" s="23"/>
      <c r="G156" s="24">
        <f t="shared" ref="G156:G159" si="31">ROUND(E156*F156,2)</f>
        <v>0</v>
      </c>
      <c r="H156" s="15">
        <f t="shared" si="21"/>
        <v>0</v>
      </c>
      <c r="I156" s="111"/>
    </row>
    <row r="157" spans="1:9" ht="14" outlineLevel="1" x14ac:dyDescent="0.15">
      <c r="A157" s="114"/>
      <c r="B157" s="111"/>
      <c r="C157" s="31" t="s">
        <v>48</v>
      </c>
      <c r="D157" s="32"/>
      <c r="E157" s="33"/>
      <c r="F157" s="23"/>
      <c r="G157" s="24">
        <f t="shared" si="31"/>
        <v>0</v>
      </c>
      <c r="H157" s="15">
        <f t="shared" si="21"/>
        <v>0</v>
      </c>
      <c r="I157" s="111"/>
    </row>
    <row r="158" spans="1:9" ht="14" outlineLevel="1" x14ac:dyDescent="0.15">
      <c r="A158" s="114"/>
      <c r="B158" s="111"/>
      <c r="C158" s="31" t="s">
        <v>49</v>
      </c>
      <c r="D158" s="32"/>
      <c r="E158" s="33"/>
      <c r="F158" s="23"/>
      <c r="G158" s="24">
        <f t="shared" si="31"/>
        <v>0</v>
      </c>
      <c r="H158" s="15">
        <f t="shared" si="21"/>
        <v>0</v>
      </c>
      <c r="I158" s="111"/>
    </row>
    <row r="159" spans="1:9" ht="28" outlineLevel="1" x14ac:dyDescent="0.15">
      <c r="A159" s="115"/>
      <c r="B159" s="112"/>
      <c r="C159" s="34" t="s">
        <v>105</v>
      </c>
      <c r="D159" s="32"/>
      <c r="E159" s="33"/>
      <c r="F159" s="23"/>
      <c r="G159" s="24">
        <f t="shared" si="31"/>
        <v>0</v>
      </c>
      <c r="H159" s="15">
        <f t="shared" si="21"/>
        <v>0</v>
      </c>
      <c r="I159" s="112"/>
    </row>
    <row r="160" spans="1:9" ht="14" outlineLevel="1" x14ac:dyDescent="0.15">
      <c r="A160" s="113" t="s">
        <v>185</v>
      </c>
      <c r="B160" s="110" t="s">
        <v>45</v>
      </c>
      <c r="C160" s="27" t="s">
        <v>46</v>
      </c>
      <c r="D160" s="28"/>
      <c r="E160" s="29"/>
      <c r="F160" s="24"/>
      <c r="G160" s="30">
        <f t="shared" ref="G160" si="32">SUM(G161:G164)</f>
        <v>0</v>
      </c>
      <c r="H160" s="30">
        <f t="shared" si="21"/>
        <v>0</v>
      </c>
      <c r="I160" s="110"/>
    </row>
    <row r="161" spans="1:9" ht="14" outlineLevel="1" x14ac:dyDescent="0.15">
      <c r="A161" s="114"/>
      <c r="B161" s="111"/>
      <c r="C161" s="31" t="s">
        <v>47</v>
      </c>
      <c r="D161" s="32"/>
      <c r="E161" s="33"/>
      <c r="F161" s="23"/>
      <c r="G161" s="24">
        <f t="shared" ref="G161:G164" si="33">ROUND(E161*F161,2)</f>
        <v>0</v>
      </c>
      <c r="H161" s="15">
        <f t="shared" si="21"/>
        <v>0</v>
      </c>
      <c r="I161" s="111"/>
    </row>
    <row r="162" spans="1:9" ht="14" outlineLevel="1" x14ac:dyDescent="0.15">
      <c r="A162" s="114"/>
      <c r="B162" s="111"/>
      <c r="C162" s="31" t="s">
        <v>48</v>
      </c>
      <c r="D162" s="32"/>
      <c r="E162" s="33"/>
      <c r="F162" s="23"/>
      <c r="G162" s="24">
        <f t="shared" si="33"/>
        <v>0</v>
      </c>
      <c r="H162" s="15">
        <f t="shared" si="21"/>
        <v>0</v>
      </c>
      <c r="I162" s="111"/>
    </row>
    <row r="163" spans="1:9" ht="14" outlineLevel="1" x14ac:dyDescent="0.15">
      <c r="A163" s="114"/>
      <c r="B163" s="111"/>
      <c r="C163" s="31" t="s">
        <v>49</v>
      </c>
      <c r="D163" s="32"/>
      <c r="E163" s="33"/>
      <c r="F163" s="23"/>
      <c r="G163" s="24">
        <f t="shared" si="33"/>
        <v>0</v>
      </c>
      <c r="H163" s="15">
        <f t="shared" si="21"/>
        <v>0</v>
      </c>
      <c r="I163" s="111"/>
    </row>
    <row r="164" spans="1:9" ht="28" outlineLevel="1" x14ac:dyDescent="0.15">
      <c r="A164" s="115"/>
      <c r="B164" s="112"/>
      <c r="C164" s="34" t="s">
        <v>105</v>
      </c>
      <c r="D164" s="32"/>
      <c r="E164" s="33"/>
      <c r="F164" s="23"/>
      <c r="G164" s="24">
        <f t="shared" si="33"/>
        <v>0</v>
      </c>
      <c r="H164" s="15">
        <f t="shared" si="21"/>
        <v>0</v>
      </c>
      <c r="I164" s="112"/>
    </row>
    <row r="165" spans="1:9" ht="14" outlineLevel="1" x14ac:dyDescent="0.15">
      <c r="A165" s="113" t="s">
        <v>186</v>
      </c>
      <c r="B165" s="110" t="s">
        <v>45</v>
      </c>
      <c r="C165" s="27" t="s">
        <v>46</v>
      </c>
      <c r="D165" s="28"/>
      <c r="E165" s="29"/>
      <c r="F165" s="24"/>
      <c r="G165" s="30">
        <f t="shared" ref="G165" si="34">SUM(G166:G169)</f>
        <v>0</v>
      </c>
      <c r="H165" s="30">
        <f t="shared" si="21"/>
        <v>0</v>
      </c>
      <c r="I165" s="110"/>
    </row>
    <row r="166" spans="1:9" ht="14" outlineLevel="1" x14ac:dyDescent="0.15">
      <c r="A166" s="114"/>
      <c r="B166" s="111"/>
      <c r="C166" s="31" t="s">
        <v>47</v>
      </c>
      <c r="D166" s="32"/>
      <c r="E166" s="33"/>
      <c r="F166" s="23"/>
      <c r="G166" s="24">
        <f t="shared" ref="G166:G169" si="35">ROUND(E166*F166,2)</f>
        <v>0</v>
      </c>
      <c r="H166" s="15">
        <f t="shared" si="21"/>
        <v>0</v>
      </c>
      <c r="I166" s="111"/>
    </row>
    <row r="167" spans="1:9" ht="14" outlineLevel="1" x14ac:dyDescent="0.15">
      <c r="A167" s="114"/>
      <c r="B167" s="111"/>
      <c r="C167" s="31" t="s">
        <v>48</v>
      </c>
      <c r="D167" s="32"/>
      <c r="E167" s="33"/>
      <c r="F167" s="23"/>
      <c r="G167" s="24">
        <f t="shared" si="35"/>
        <v>0</v>
      </c>
      <c r="H167" s="15">
        <f t="shared" si="21"/>
        <v>0</v>
      </c>
      <c r="I167" s="111"/>
    </row>
    <row r="168" spans="1:9" ht="14" outlineLevel="1" x14ac:dyDescent="0.15">
      <c r="A168" s="114"/>
      <c r="B168" s="111"/>
      <c r="C168" s="31" t="s">
        <v>49</v>
      </c>
      <c r="D168" s="32"/>
      <c r="E168" s="33"/>
      <c r="F168" s="23"/>
      <c r="G168" s="24">
        <f t="shared" si="35"/>
        <v>0</v>
      </c>
      <c r="H168" s="15">
        <f t="shared" si="21"/>
        <v>0</v>
      </c>
      <c r="I168" s="111"/>
    </row>
    <row r="169" spans="1:9" ht="28" outlineLevel="1" x14ac:dyDescent="0.15">
      <c r="A169" s="115"/>
      <c r="B169" s="112"/>
      <c r="C169" s="34" t="s">
        <v>105</v>
      </c>
      <c r="D169" s="32"/>
      <c r="E169" s="33"/>
      <c r="F169" s="23"/>
      <c r="G169" s="24">
        <f t="shared" si="35"/>
        <v>0</v>
      </c>
      <c r="H169" s="15">
        <f t="shared" si="21"/>
        <v>0</v>
      </c>
      <c r="I169" s="112"/>
    </row>
    <row r="170" spans="1:9" ht="14" outlineLevel="1" x14ac:dyDescent="0.15">
      <c r="A170" s="113" t="s">
        <v>187</v>
      </c>
      <c r="B170" s="110" t="s">
        <v>45</v>
      </c>
      <c r="C170" s="27" t="s">
        <v>46</v>
      </c>
      <c r="D170" s="28"/>
      <c r="E170" s="29"/>
      <c r="F170" s="24"/>
      <c r="G170" s="30">
        <f t="shared" ref="G170" si="36">SUM(G171:G174)</f>
        <v>0</v>
      </c>
      <c r="H170" s="30">
        <f t="shared" si="21"/>
        <v>0</v>
      </c>
      <c r="I170" s="110"/>
    </row>
    <row r="171" spans="1:9" ht="14" outlineLevel="1" x14ac:dyDescent="0.15">
      <c r="A171" s="114"/>
      <c r="B171" s="111"/>
      <c r="C171" s="31" t="s">
        <v>47</v>
      </c>
      <c r="D171" s="32"/>
      <c r="E171" s="33"/>
      <c r="F171" s="23"/>
      <c r="G171" s="24">
        <f t="shared" ref="G171:G174" si="37">ROUND(E171*F171,2)</f>
        <v>0</v>
      </c>
      <c r="H171" s="15">
        <f t="shared" si="21"/>
        <v>0</v>
      </c>
      <c r="I171" s="111"/>
    </row>
    <row r="172" spans="1:9" ht="14" outlineLevel="1" x14ac:dyDescent="0.15">
      <c r="A172" s="114"/>
      <c r="B172" s="111"/>
      <c r="C172" s="31" t="s">
        <v>48</v>
      </c>
      <c r="D172" s="32"/>
      <c r="E172" s="33"/>
      <c r="F172" s="23"/>
      <c r="G172" s="24">
        <f t="shared" si="37"/>
        <v>0</v>
      </c>
      <c r="H172" s="15">
        <f t="shared" si="21"/>
        <v>0</v>
      </c>
      <c r="I172" s="111"/>
    </row>
    <row r="173" spans="1:9" ht="14" outlineLevel="1" x14ac:dyDescent="0.15">
      <c r="A173" s="114"/>
      <c r="B173" s="111"/>
      <c r="C173" s="31" t="s">
        <v>49</v>
      </c>
      <c r="D173" s="32"/>
      <c r="E173" s="33"/>
      <c r="F173" s="23"/>
      <c r="G173" s="24">
        <f t="shared" si="37"/>
        <v>0</v>
      </c>
      <c r="H173" s="15">
        <f t="shared" si="21"/>
        <v>0</v>
      </c>
      <c r="I173" s="111"/>
    </row>
    <row r="174" spans="1:9" ht="28" outlineLevel="1" x14ac:dyDescent="0.15">
      <c r="A174" s="115"/>
      <c r="B174" s="112"/>
      <c r="C174" s="34" t="s">
        <v>105</v>
      </c>
      <c r="D174" s="32"/>
      <c r="E174" s="33"/>
      <c r="F174" s="23"/>
      <c r="G174" s="24">
        <f t="shared" si="37"/>
        <v>0</v>
      </c>
      <c r="H174" s="15">
        <f t="shared" si="21"/>
        <v>0</v>
      </c>
      <c r="I174" s="112"/>
    </row>
    <row r="175" spans="1:9" ht="14" outlineLevel="1" x14ac:dyDescent="0.15">
      <c r="A175" s="113" t="s">
        <v>188</v>
      </c>
      <c r="B175" s="110" t="s">
        <v>45</v>
      </c>
      <c r="C175" s="27" t="s">
        <v>46</v>
      </c>
      <c r="D175" s="28"/>
      <c r="E175" s="29"/>
      <c r="F175" s="24"/>
      <c r="G175" s="30">
        <f t="shared" ref="G175" si="38">SUM(G176:G179)</f>
        <v>0</v>
      </c>
      <c r="H175" s="30">
        <f t="shared" si="21"/>
        <v>0</v>
      </c>
      <c r="I175" s="110"/>
    </row>
    <row r="176" spans="1:9" ht="14" outlineLevel="1" x14ac:dyDescent="0.15">
      <c r="A176" s="114"/>
      <c r="B176" s="111"/>
      <c r="C176" s="31" t="s">
        <v>47</v>
      </c>
      <c r="D176" s="32"/>
      <c r="E176" s="33"/>
      <c r="F176" s="23"/>
      <c r="G176" s="24">
        <f t="shared" ref="G176:G179" si="39">ROUND(E176*F176,2)</f>
        <v>0</v>
      </c>
      <c r="H176" s="15">
        <f t="shared" si="21"/>
        <v>0</v>
      </c>
      <c r="I176" s="111"/>
    </row>
    <row r="177" spans="1:9" ht="14" outlineLevel="1" x14ac:dyDescent="0.15">
      <c r="A177" s="114"/>
      <c r="B177" s="111"/>
      <c r="C177" s="31" t="s">
        <v>48</v>
      </c>
      <c r="D177" s="32"/>
      <c r="E177" s="33"/>
      <c r="F177" s="23"/>
      <c r="G177" s="24">
        <f t="shared" si="39"/>
        <v>0</v>
      </c>
      <c r="H177" s="15">
        <f t="shared" si="21"/>
        <v>0</v>
      </c>
      <c r="I177" s="111"/>
    </row>
    <row r="178" spans="1:9" ht="14" outlineLevel="1" x14ac:dyDescent="0.15">
      <c r="A178" s="114"/>
      <c r="B178" s="111"/>
      <c r="C178" s="31" t="s">
        <v>49</v>
      </c>
      <c r="D178" s="32"/>
      <c r="E178" s="33"/>
      <c r="F178" s="23"/>
      <c r="G178" s="24">
        <f t="shared" si="39"/>
        <v>0</v>
      </c>
      <c r="H178" s="15">
        <f t="shared" si="21"/>
        <v>0</v>
      </c>
      <c r="I178" s="111"/>
    </row>
    <row r="179" spans="1:9" ht="28" outlineLevel="1" x14ac:dyDescent="0.15">
      <c r="A179" s="115"/>
      <c r="B179" s="112"/>
      <c r="C179" s="34" t="s">
        <v>105</v>
      </c>
      <c r="D179" s="32"/>
      <c r="E179" s="33"/>
      <c r="F179" s="23"/>
      <c r="G179" s="24">
        <f t="shared" si="39"/>
        <v>0</v>
      </c>
      <c r="H179" s="15">
        <f t="shared" si="21"/>
        <v>0</v>
      </c>
      <c r="I179" s="112"/>
    </row>
    <row r="180" spans="1:9" ht="14" outlineLevel="1" x14ac:dyDescent="0.15">
      <c r="A180" s="113" t="s">
        <v>189</v>
      </c>
      <c r="B180" s="110" t="s">
        <v>45</v>
      </c>
      <c r="C180" s="27" t="s">
        <v>46</v>
      </c>
      <c r="D180" s="28"/>
      <c r="E180" s="29"/>
      <c r="F180" s="24"/>
      <c r="G180" s="30">
        <f t="shared" ref="G180" si="40">SUM(G181:G184)</f>
        <v>0</v>
      </c>
      <c r="H180" s="30">
        <f t="shared" si="21"/>
        <v>0</v>
      </c>
      <c r="I180" s="110"/>
    </row>
    <row r="181" spans="1:9" ht="14" outlineLevel="1" x14ac:dyDescent="0.15">
      <c r="A181" s="114"/>
      <c r="B181" s="111"/>
      <c r="C181" s="31" t="s">
        <v>47</v>
      </c>
      <c r="D181" s="32"/>
      <c r="E181" s="33"/>
      <c r="F181" s="23"/>
      <c r="G181" s="24">
        <f t="shared" ref="G181:G184" si="41">ROUND(E181*F181,2)</f>
        <v>0</v>
      </c>
      <c r="H181" s="15">
        <f t="shared" si="21"/>
        <v>0</v>
      </c>
      <c r="I181" s="111"/>
    </row>
    <row r="182" spans="1:9" ht="14" outlineLevel="1" x14ac:dyDescent="0.15">
      <c r="A182" s="114"/>
      <c r="B182" s="111"/>
      <c r="C182" s="31" t="s">
        <v>48</v>
      </c>
      <c r="D182" s="32"/>
      <c r="E182" s="33"/>
      <c r="F182" s="23"/>
      <c r="G182" s="24">
        <f t="shared" si="41"/>
        <v>0</v>
      </c>
      <c r="H182" s="15">
        <f t="shared" si="21"/>
        <v>0</v>
      </c>
      <c r="I182" s="111"/>
    </row>
    <row r="183" spans="1:9" ht="14" outlineLevel="1" x14ac:dyDescent="0.15">
      <c r="A183" s="114"/>
      <c r="B183" s="111"/>
      <c r="C183" s="31" t="s">
        <v>49</v>
      </c>
      <c r="D183" s="32"/>
      <c r="E183" s="33"/>
      <c r="F183" s="23"/>
      <c r="G183" s="24">
        <f t="shared" si="41"/>
        <v>0</v>
      </c>
      <c r="H183" s="15">
        <f t="shared" si="21"/>
        <v>0</v>
      </c>
      <c r="I183" s="111"/>
    </row>
    <row r="184" spans="1:9" ht="28" outlineLevel="1" x14ac:dyDescent="0.15">
      <c r="A184" s="115"/>
      <c r="B184" s="112"/>
      <c r="C184" s="34" t="s">
        <v>105</v>
      </c>
      <c r="D184" s="32"/>
      <c r="E184" s="33"/>
      <c r="F184" s="23"/>
      <c r="G184" s="24">
        <f t="shared" si="41"/>
        <v>0</v>
      </c>
      <c r="H184" s="15">
        <f t="shared" si="21"/>
        <v>0</v>
      </c>
      <c r="I184" s="112"/>
    </row>
    <row r="185" spans="1:9" ht="14" outlineLevel="1" x14ac:dyDescent="0.15">
      <c r="A185" s="113" t="s">
        <v>190</v>
      </c>
      <c r="B185" s="110" t="s">
        <v>45</v>
      </c>
      <c r="C185" s="27" t="s">
        <v>46</v>
      </c>
      <c r="D185" s="28"/>
      <c r="E185" s="29"/>
      <c r="F185" s="24"/>
      <c r="G185" s="30">
        <f t="shared" ref="G185" si="42">SUM(G186:G189)</f>
        <v>0</v>
      </c>
      <c r="H185" s="30">
        <f t="shared" si="21"/>
        <v>0</v>
      </c>
      <c r="I185" s="110"/>
    </row>
    <row r="186" spans="1:9" ht="14" outlineLevel="1" x14ac:dyDescent="0.15">
      <c r="A186" s="114"/>
      <c r="B186" s="111"/>
      <c r="C186" s="31" t="s">
        <v>47</v>
      </c>
      <c r="D186" s="32"/>
      <c r="E186" s="33"/>
      <c r="F186" s="23"/>
      <c r="G186" s="24">
        <f t="shared" ref="G186:G189" si="43">ROUND(E186*F186,2)</f>
        <v>0</v>
      </c>
      <c r="H186" s="15">
        <f t="shared" si="21"/>
        <v>0</v>
      </c>
      <c r="I186" s="111"/>
    </row>
    <row r="187" spans="1:9" ht="14" outlineLevel="1" x14ac:dyDescent="0.15">
      <c r="A187" s="114"/>
      <c r="B187" s="111"/>
      <c r="C187" s="31" t="s">
        <v>48</v>
      </c>
      <c r="D187" s="32"/>
      <c r="E187" s="33"/>
      <c r="F187" s="23"/>
      <c r="G187" s="24">
        <f t="shared" si="43"/>
        <v>0</v>
      </c>
      <c r="H187" s="15">
        <f t="shared" si="21"/>
        <v>0</v>
      </c>
      <c r="I187" s="111"/>
    </row>
    <row r="188" spans="1:9" ht="14" outlineLevel="1" x14ac:dyDescent="0.15">
      <c r="A188" s="114"/>
      <c r="B188" s="111"/>
      <c r="C188" s="31" t="s">
        <v>49</v>
      </c>
      <c r="D188" s="32"/>
      <c r="E188" s="33"/>
      <c r="F188" s="23"/>
      <c r="G188" s="24">
        <f t="shared" si="43"/>
        <v>0</v>
      </c>
      <c r="H188" s="15">
        <f t="shared" si="21"/>
        <v>0</v>
      </c>
      <c r="I188" s="111"/>
    </row>
    <row r="189" spans="1:9" ht="28" outlineLevel="1" x14ac:dyDescent="0.15">
      <c r="A189" s="115"/>
      <c r="B189" s="112"/>
      <c r="C189" s="34" t="s">
        <v>105</v>
      </c>
      <c r="D189" s="32"/>
      <c r="E189" s="33"/>
      <c r="F189" s="23"/>
      <c r="G189" s="24">
        <f t="shared" si="43"/>
        <v>0</v>
      </c>
      <c r="H189" s="15">
        <f t="shared" si="21"/>
        <v>0</v>
      </c>
      <c r="I189" s="112"/>
    </row>
    <row r="190" spans="1:9" ht="14" outlineLevel="1" x14ac:dyDescent="0.15">
      <c r="A190" s="113" t="s">
        <v>191</v>
      </c>
      <c r="B190" s="110" t="s">
        <v>45</v>
      </c>
      <c r="C190" s="27" t="s">
        <v>46</v>
      </c>
      <c r="D190" s="28"/>
      <c r="E190" s="29"/>
      <c r="F190" s="24"/>
      <c r="G190" s="30">
        <f t="shared" ref="G190" si="44">SUM(G191:G194)</f>
        <v>0</v>
      </c>
      <c r="H190" s="30">
        <f t="shared" si="21"/>
        <v>0</v>
      </c>
      <c r="I190" s="110"/>
    </row>
    <row r="191" spans="1:9" ht="14" outlineLevel="1" x14ac:dyDescent="0.15">
      <c r="A191" s="114"/>
      <c r="B191" s="111"/>
      <c r="C191" s="31" t="s">
        <v>47</v>
      </c>
      <c r="D191" s="32"/>
      <c r="E191" s="33"/>
      <c r="F191" s="23"/>
      <c r="G191" s="24">
        <f t="shared" ref="G191:G194" si="45">ROUND(E191*F191,2)</f>
        <v>0</v>
      </c>
      <c r="H191" s="15">
        <f t="shared" si="21"/>
        <v>0</v>
      </c>
      <c r="I191" s="111"/>
    </row>
    <row r="192" spans="1:9" ht="14" outlineLevel="1" x14ac:dyDescent="0.15">
      <c r="A192" s="114"/>
      <c r="B192" s="111"/>
      <c r="C192" s="31" t="s">
        <v>48</v>
      </c>
      <c r="D192" s="32"/>
      <c r="E192" s="33"/>
      <c r="F192" s="23"/>
      <c r="G192" s="24">
        <f t="shared" si="45"/>
        <v>0</v>
      </c>
      <c r="H192" s="15">
        <f t="shared" si="21"/>
        <v>0</v>
      </c>
      <c r="I192" s="111"/>
    </row>
    <row r="193" spans="1:10" ht="14" outlineLevel="1" x14ac:dyDescent="0.15">
      <c r="A193" s="114"/>
      <c r="B193" s="111"/>
      <c r="C193" s="31" t="s">
        <v>49</v>
      </c>
      <c r="D193" s="32"/>
      <c r="E193" s="33"/>
      <c r="F193" s="23"/>
      <c r="G193" s="24">
        <f t="shared" si="45"/>
        <v>0</v>
      </c>
      <c r="H193" s="15">
        <f t="shared" si="21"/>
        <v>0</v>
      </c>
      <c r="I193" s="111"/>
    </row>
    <row r="194" spans="1:10" ht="28" outlineLevel="1" x14ac:dyDescent="0.15">
      <c r="A194" s="115"/>
      <c r="B194" s="112"/>
      <c r="C194" s="34" t="s">
        <v>105</v>
      </c>
      <c r="D194" s="32"/>
      <c r="E194" s="33"/>
      <c r="F194" s="23"/>
      <c r="G194" s="24">
        <f t="shared" si="45"/>
        <v>0</v>
      </c>
      <c r="H194" s="15">
        <f t="shared" si="21"/>
        <v>0</v>
      </c>
      <c r="I194" s="112"/>
    </row>
    <row r="195" spans="1:10" ht="14" outlineLevel="1" x14ac:dyDescent="0.15">
      <c r="A195" s="113" t="s">
        <v>192</v>
      </c>
      <c r="B195" s="110" t="s">
        <v>45</v>
      </c>
      <c r="C195" s="27" t="s">
        <v>46</v>
      </c>
      <c r="D195" s="28"/>
      <c r="E195" s="29"/>
      <c r="F195" s="24"/>
      <c r="G195" s="30">
        <f t="shared" ref="G195" si="46">SUM(G196:G199)</f>
        <v>0</v>
      </c>
      <c r="H195" s="30">
        <f t="shared" si="21"/>
        <v>0</v>
      </c>
      <c r="I195" s="110"/>
    </row>
    <row r="196" spans="1:10" ht="14" outlineLevel="1" x14ac:dyDescent="0.15">
      <c r="A196" s="114"/>
      <c r="B196" s="111"/>
      <c r="C196" s="31" t="s">
        <v>47</v>
      </c>
      <c r="D196" s="32"/>
      <c r="E196" s="33"/>
      <c r="F196" s="23"/>
      <c r="G196" s="24">
        <f t="shared" ref="G196:G199" si="47">ROUND(E196*F196,2)</f>
        <v>0</v>
      </c>
      <c r="H196" s="15">
        <f t="shared" si="21"/>
        <v>0</v>
      </c>
      <c r="I196" s="111"/>
    </row>
    <row r="197" spans="1:10" ht="14" outlineLevel="1" x14ac:dyDescent="0.15">
      <c r="A197" s="114"/>
      <c r="B197" s="111"/>
      <c r="C197" s="31" t="s">
        <v>48</v>
      </c>
      <c r="D197" s="32"/>
      <c r="E197" s="33"/>
      <c r="F197" s="23"/>
      <c r="G197" s="24">
        <f t="shared" si="47"/>
        <v>0</v>
      </c>
      <c r="H197" s="15">
        <f t="shared" si="21"/>
        <v>0</v>
      </c>
      <c r="I197" s="111"/>
    </row>
    <row r="198" spans="1:10" ht="14" outlineLevel="1" x14ac:dyDescent="0.15">
      <c r="A198" s="114"/>
      <c r="B198" s="111"/>
      <c r="C198" s="31" t="s">
        <v>49</v>
      </c>
      <c r="D198" s="32"/>
      <c r="E198" s="33"/>
      <c r="F198" s="23"/>
      <c r="G198" s="24">
        <f t="shared" si="47"/>
        <v>0</v>
      </c>
      <c r="H198" s="15">
        <f t="shared" si="21"/>
        <v>0</v>
      </c>
      <c r="I198" s="111"/>
    </row>
    <row r="199" spans="1:10" ht="28" outlineLevel="1" x14ac:dyDescent="0.15">
      <c r="A199" s="115"/>
      <c r="B199" s="112"/>
      <c r="C199" s="34" t="s">
        <v>105</v>
      </c>
      <c r="D199" s="32"/>
      <c r="E199" s="33"/>
      <c r="F199" s="23"/>
      <c r="G199" s="24">
        <f t="shared" si="47"/>
        <v>0</v>
      </c>
      <c r="H199" s="15">
        <f t="shared" si="21"/>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8">ROUND(E201*F201,2)</f>
        <v>0</v>
      </c>
      <c r="H201" s="15">
        <f t="shared" si="21"/>
        <v>0</v>
      </c>
      <c r="I201" s="111"/>
    </row>
    <row r="202" spans="1:10" ht="13" customHeight="1" outlineLevel="1" x14ac:dyDescent="0.15">
      <c r="A202" s="114"/>
      <c r="B202" s="111"/>
      <c r="C202" s="31" t="s">
        <v>48</v>
      </c>
      <c r="D202" s="32"/>
      <c r="E202" s="33"/>
      <c r="F202" s="23"/>
      <c r="G202" s="24">
        <f t="shared" si="48"/>
        <v>0</v>
      </c>
      <c r="H202" s="15">
        <f t="shared" si="21"/>
        <v>0</v>
      </c>
      <c r="I202" s="111"/>
    </row>
    <row r="203" spans="1:10" ht="13" customHeight="1" outlineLevel="1" x14ac:dyDescent="0.15">
      <c r="A203" s="114"/>
      <c r="B203" s="111"/>
      <c r="C203" s="31" t="s">
        <v>49</v>
      </c>
      <c r="D203" s="32"/>
      <c r="E203" s="33"/>
      <c r="F203" s="23"/>
      <c r="G203" s="24">
        <f t="shared" si="48"/>
        <v>0</v>
      </c>
      <c r="H203" s="15">
        <f t="shared" si="21"/>
        <v>0</v>
      </c>
      <c r="I203" s="111"/>
    </row>
    <row r="204" spans="1:10" ht="28" outlineLevel="1" x14ac:dyDescent="0.15">
      <c r="A204" s="115"/>
      <c r="B204" s="112"/>
      <c r="C204" s="34" t="s">
        <v>105</v>
      </c>
      <c r="D204" s="32"/>
      <c r="E204" s="33"/>
      <c r="F204" s="23"/>
      <c r="G204" s="24">
        <f t="shared" si="48"/>
        <v>0</v>
      </c>
      <c r="H204" s="15">
        <f t="shared" si="21"/>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9">IFERROR(ROUND(AVERAGE(J251:J255),2),"0")</f>
        <v>0</v>
      </c>
      <c r="G251" s="144">
        <f t="shared" ref="G251" si="50">ROUND(E251*F251,2)</f>
        <v>0</v>
      </c>
      <c r="H251" s="144">
        <f t="shared" ref="H251" si="51">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52">IFERROR(ROUND(AVERAGE(J256:J260),2),"0")</f>
        <v>0</v>
      </c>
      <c r="G256" s="144">
        <f t="shared" ref="G256" si="53">ROUND(E256*F256,2)</f>
        <v>0</v>
      </c>
      <c r="H256" s="144">
        <f t="shared" ref="H256" si="54">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55">IFERROR(ROUND(AVERAGE(J261:J265),2),"0")</f>
        <v>0</v>
      </c>
      <c r="G261" s="144">
        <f t="shared" ref="G261" si="56">ROUND(E261*F261,2)</f>
        <v>0</v>
      </c>
      <c r="H261" s="144">
        <f t="shared" ref="H261" si="57">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8">IFERROR(ROUND(AVERAGE(J266:J270),2),"0")</f>
        <v>0</v>
      </c>
      <c r="G266" s="144">
        <f t="shared" ref="G266" si="59">ROUND(E266*F266,2)</f>
        <v>0</v>
      </c>
      <c r="H266" s="144">
        <f t="shared" ref="H266" si="60">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61">IFERROR(ROUND(AVERAGE(J271:J275),2),"0")</f>
        <v>0</v>
      </c>
      <c r="G271" s="144">
        <f t="shared" ref="G271" si="62">ROUND(E271*F271,2)</f>
        <v>0</v>
      </c>
      <c r="H271" s="144">
        <f t="shared" ref="H271" si="63">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64">IFERROR(ROUND(AVERAGE(J276:J280),2),"0")</f>
        <v>0</v>
      </c>
      <c r="G276" s="144">
        <f t="shared" ref="G276" si="65">ROUND(E276*F276,2)</f>
        <v>0</v>
      </c>
      <c r="H276" s="144">
        <f t="shared" ref="H276" si="66">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7">IFERROR(ROUND(AVERAGE(J281:J285),2),"0")</f>
        <v>0</v>
      </c>
      <c r="G281" s="144">
        <f t="shared" ref="G281" si="68">ROUND(E281*F281,2)</f>
        <v>0</v>
      </c>
      <c r="H281" s="144">
        <f t="shared" ref="H281" si="69">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70">IFERROR(ROUND(AVERAGE(J286:J290),2),"0")</f>
        <v>0</v>
      </c>
      <c r="G286" s="144">
        <f t="shared" ref="G286" si="71">ROUND(E286*F286,2)</f>
        <v>0</v>
      </c>
      <c r="H286" s="144">
        <f t="shared" ref="H286" si="72">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73">IFERROR(ROUND(AVERAGE(J291:J295),2),"0")</f>
        <v>0</v>
      </c>
      <c r="G291" s="144">
        <f t="shared" ref="G291" si="74">ROUND(E291*F291,2)</f>
        <v>0</v>
      </c>
      <c r="H291" s="144">
        <f t="shared" ref="H291" si="75">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76">IFERROR(ROUND(AVERAGE(J296:J300),2),"0")</f>
        <v>0</v>
      </c>
      <c r="G296" s="144">
        <f t="shared" ref="G296" si="77">ROUND(E296*F296,2)</f>
        <v>0</v>
      </c>
      <c r="H296" s="144">
        <f t="shared" ref="H296" si="78">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A296:A300"/>
    <mergeCell ref="B296:B300"/>
    <mergeCell ref="D296:D300"/>
    <mergeCell ref="E296:E300"/>
    <mergeCell ref="F296:F300"/>
    <mergeCell ref="G296:G300"/>
    <mergeCell ref="H296:H300"/>
    <mergeCell ref="I296:I300"/>
    <mergeCell ref="A286:A290"/>
    <mergeCell ref="B286:B290"/>
    <mergeCell ref="D286:D290"/>
    <mergeCell ref="E286:E290"/>
    <mergeCell ref="F286:F290"/>
    <mergeCell ref="G286:G290"/>
    <mergeCell ref="H286:H290"/>
    <mergeCell ref="I286:I290"/>
    <mergeCell ref="A291:A295"/>
    <mergeCell ref="B291:B295"/>
    <mergeCell ref="D291:D295"/>
    <mergeCell ref="E291:E295"/>
    <mergeCell ref="F291:F295"/>
    <mergeCell ref="G291:G295"/>
    <mergeCell ref="H291:H295"/>
    <mergeCell ref="I291:I295"/>
    <mergeCell ref="A276:A280"/>
    <mergeCell ref="B276:B280"/>
    <mergeCell ref="D276:D280"/>
    <mergeCell ref="E276:E280"/>
    <mergeCell ref="F276:F280"/>
    <mergeCell ref="G276:G280"/>
    <mergeCell ref="H276:H280"/>
    <mergeCell ref="I276:I280"/>
    <mergeCell ref="A281:A285"/>
    <mergeCell ref="B281:B285"/>
    <mergeCell ref="D281:D285"/>
    <mergeCell ref="E281:E285"/>
    <mergeCell ref="F281:F285"/>
    <mergeCell ref="G281:G285"/>
    <mergeCell ref="H281:H285"/>
    <mergeCell ref="I281:I285"/>
    <mergeCell ref="A266:A270"/>
    <mergeCell ref="B266:B270"/>
    <mergeCell ref="D266:D270"/>
    <mergeCell ref="E266:E270"/>
    <mergeCell ref="F266:F270"/>
    <mergeCell ref="G266:G270"/>
    <mergeCell ref="H266:H270"/>
    <mergeCell ref="I266:I270"/>
    <mergeCell ref="A271:A275"/>
    <mergeCell ref="B271:B275"/>
    <mergeCell ref="D271:D275"/>
    <mergeCell ref="E271:E275"/>
    <mergeCell ref="F271:F275"/>
    <mergeCell ref="G271:G275"/>
    <mergeCell ref="H271:H275"/>
    <mergeCell ref="I271:I275"/>
    <mergeCell ref="A256:A260"/>
    <mergeCell ref="B256:B260"/>
    <mergeCell ref="D256:D260"/>
    <mergeCell ref="E256:E260"/>
    <mergeCell ref="F256:F260"/>
    <mergeCell ref="G256:G260"/>
    <mergeCell ref="H256:H260"/>
    <mergeCell ref="I256:I260"/>
    <mergeCell ref="A261:A265"/>
    <mergeCell ref="B261:B265"/>
    <mergeCell ref="D261:D265"/>
    <mergeCell ref="E261:E265"/>
    <mergeCell ref="F261:F265"/>
    <mergeCell ref="G261:G265"/>
    <mergeCell ref="H261:H265"/>
    <mergeCell ref="I261:I265"/>
    <mergeCell ref="A195:A199"/>
    <mergeCell ref="B195:B199"/>
    <mergeCell ref="I195:I199"/>
    <mergeCell ref="A251:A255"/>
    <mergeCell ref="B251:B255"/>
    <mergeCell ref="D251:D255"/>
    <mergeCell ref="E251:E255"/>
    <mergeCell ref="F251:F255"/>
    <mergeCell ref="G251:G255"/>
    <mergeCell ref="H251:H255"/>
    <mergeCell ref="I251:I255"/>
    <mergeCell ref="A180:A184"/>
    <mergeCell ref="B180:B184"/>
    <mergeCell ref="I180:I184"/>
    <mergeCell ref="A185:A189"/>
    <mergeCell ref="B185:B189"/>
    <mergeCell ref="I185:I189"/>
    <mergeCell ref="A190:A194"/>
    <mergeCell ref="B190:B194"/>
    <mergeCell ref="I190:I194"/>
    <mergeCell ref="B103:C103"/>
    <mergeCell ref="A150:A154"/>
    <mergeCell ref="B150:B154"/>
    <mergeCell ref="A130:A134"/>
    <mergeCell ref="A170:A174"/>
    <mergeCell ref="B170:B174"/>
    <mergeCell ref="I170:I174"/>
    <mergeCell ref="A175:A179"/>
    <mergeCell ref="B175:B179"/>
    <mergeCell ref="I175:I179"/>
    <mergeCell ref="A155:A159"/>
    <mergeCell ref="B155:B159"/>
    <mergeCell ref="B71:C71"/>
    <mergeCell ref="B72:C72"/>
    <mergeCell ref="B38:C38"/>
    <mergeCell ref="B39:C39"/>
    <mergeCell ref="B40:C40"/>
    <mergeCell ref="B41:C41"/>
    <mergeCell ref="B84:C84"/>
    <mergeCell ref="B104:F104"/>
    <mergeCell ref="B78:C78"/>
    <mergeCell ref="B79:C79"/>
    <mergeCell ref="B80:C80"/>
    <mergeCell ref="B81:C81"/>
    <mergeCell ref="B82:C82"/>
    <mergeCell ref="B83:C83"/>
    <mergeCell ref="B73:F73"/>
    <mergeCell ref="B74:C74"/>
    <mergeCell ref="B75:C75"/>
    <mergeCell ref="B76:C76"/>
    <mergeCell ref="B77:C77"/>
    <mergeCell ref="B61:C61"/>
    <mergeCell ref="B68:C68"/>
    <mergeCell ref="B69:C69"/>
    <mergeCell ref="B35:C35"/>
    <mergeCell ref="B36:C36"/>
    <mergeCell ref="B37:C37"/>
    <mergeCell ref="B62:C62"/>
    <mergeCell ref="B63:C63"/>
    <mergeCell ref="B64:C64"/>
    <mergeCell ref="B65:C65"/>
    <mergeCell ref="B66:C66"/>
    <mergeCell ref="B67:C67"/>
    <mergeCell ref="B52:C52"/>
    <mergeCell ref="B46:C46"/>
    <mergeCell ref="B47:C47"/>
    <mergeCell ref="B48:C48"/>
    <mergeCell ref="B49:C49"/>
    <mergeCell ref="B50:C50"/>
    <mergeCell ref="B51:C51"/>
    <mergeCell ref="B53:C53"/>
    <mergeCell ref="B54:C54"/>
    <mergeCell ref="B55:C55"/>
    <mergeCell ref="B56:C56"/>
    <mergeCell ref="B57:C57"/>
    <mergeCell ref="B58:C58"/>
    <mergeCell ref="B59:C59"/>
    <mergeCell ref="B60:C60"/>
    <mergeCell ref="H301:H305"/>
    <mergeCell ref="I301:I305"/>
    <mergeCell ref="A301:A305"/>
    <mergeCell ref="B301:B305"/>
    <mergeCell ref="D301:D305"/>
    <mergeCell ref="E301:E305"/>
    <mergeCell ref="F301:F305"/>
    <mergeCell ref="G301:G305"/>
    <mergeCell ref="A306:F306"/>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A211:A215"/>
    <mergeCell ref="B211:B215"/>
    <mergeCell ref="D211:D215"/>
    <mergeCell ref="E211:E215"/>
    <mergeCell ref="F211:F215"/>
    <mergeCell ref="G211:G215"/>
    <mergeCell ref="H211:H215"/>
    <mergeCell ref="I211:I215"/>
    <mergeCell ref="A216:A220"/>
    <mergeCell ref="B216:B220"/>
    <mergeCell ref="D216:D220"/>
    <mergeCell ref="E216:E220"/>
    <mergeCell ref="F216:F220"/>
    <mergeCell ref="G216:G220"/>
    <mergeCell ref="H216:H220"/>
    <mergeCell ref="I216:I220"/>
    <mergeCell ref="A206:A210"/>
    <mergeCell ref="B206:B210"/>
    <mergeCell ref="D206:D210"/>
    <mergeCell ref="E206:E210"/>
    <mergeCell ref="F206:F210"/>
    <mergeCell ref="A135:A139"/>
    <mergeCell ref="G206:G210"/>
    <mergeCell ref="H206:H210"/>
    <mergeCell ref="I206:I210"/>
    <mergeCell ref="I135:I139"/>
    <mergeCell ref="A140:A144"/>
    <mergeCell ref="I140:I144"/>
    <mergeCell ref="A145:A149"/>
    <mergeCell ref="I145:I149"/>
    <mergeCell ref="A200:A204"/>
    <mergeCell ref="I200:I204"/>
    <mergeCell ref="I150:I154"/>
    <mergeCell ref="I155:I159"/>
    <mergeCell ref="A160:A164"/>
    <mergeCell ref="B160:B164"/>
    <mergeCell ref="I160:I164"/>
    <mergeCell ref="A165:A169"/>
    <mergeCell ref="B165:B169"/>
    <mergeCell ref="I165:I169"/>
    <mergeCell ref="B205:F205"/>
    <mergeCell ref="B135:B139"/>
    <mergeCell ref="B140:B144"/>
    <mergeCell ref="B145:B149"/>
    <mergeCell ref="B200:B204"/>
    <mergeCell ref="B85:C85"/>
    <mergeCell ref="B86:C86"/>
    <mergeCell ref="B87:C87"/>
    <mergeCell ref="B88:C88"/>
    <mergeCell ref="B89:C89"/>
    <mergeCell ref="B90:C90"/>
    <mergeCell ref="B91:C91"/>
    <mergeCell ref="B92:C92"/>
    <mergeCell ref="B93:C93"/>
    <mergeCell ref="B94:C94"/>
    <mergeCell ref="B95:C95"/>
    <mergeCell ref="B96:C96"/>
    <mergeCell ref="B130:B134"/>
    <mergeCell ref="B97:C97"/>
    <mergeCell ref="B98:C98"/>
    <mergeCell ref="B99:C99"/>
    <mergeCell ref="B100:C100"/>
    <mergeCell ref="B101:C101"/>
    <mergeCell ref="B102:C102"/>
    <mergeCell ref="B70:C70"/>
    <mergeCell ref="B21:C21"/>
    <mergeCell ref="B42:F42"/>
    <mergeCell ref="B43:C43"/>
    <mergeCell ref="B44:C44"/>
    <mergeCell ref="B45:C45"/>
    <mergeCell ref="B15:C15"/>
    <mergeCell ref="B16:C16"/>
    <mergeCell ref="B17:C17"/>
    <mergeCell ref="B18:C18"/>
    <mergeCell ref="B19:C19"/>
    <mergeCell ref="B20:C20"/>
    <mergeCell ref="B22:C22"/>
    <mergeCell ref="B23:C23"/>
    <mergeCell ref="B24:C24"/>
    <mergeCell ref="B25:C25"/>
    <mergeCell ref="B26:C26"/>
    <mergeCell ref="B27:C27"/>
    <mergeCell ref="B28:C28"/>
    <mergeCell ref="B29:C29"/>
    <mergeCell ref="B30:C30"/>
    <mergeCell ref="B31:C31"/>
    <mergeCell ref="B32:C32"/>
    <mergeCell ref="B33:C33"/>
    <mergeCell ref="B34:C34"/>
    <mergeCell ref="D6:I6"/>
    <mergeCell ref="B9:C9"/>
    <mergeCell ref="B10:F10"/>
    <mergeCell ref="B12:C12"/>
    <mergeCell ref="B13:C13"/>
    <mergeCell ref="B14:C14"/>
    <mergeCell ref="D1:I1"/>
    <mergeCell ref="A3:C3"/>
    <mergeCell ref="D3:I3"/>
    <mergeCell ref="D4:E4"/>
    <mergeCell ref="F4:G4"/>
    <mergeCell ref="A5:C5"/>
    <mergeCell ref="D5:I5"/>
    <mergeCell ref="B11:F11"/>
    <mergeCell ref="I130:I134"/>
    <mergeCell ref="A105:A109"/>
    <mergeCell ref="B105:B109"/>
    <mergeCell ref="I105:I109"/>
    <mergeCell ref="A110:A114"/>
    <mergeCell ref="B110:B114"/>
    <mergeCell ref="I110:I114"/>
    <mergeCell ref="A115:A119"/>
    <mergeCell ref="B115:B119"/>
    <mergeCell ref="I115:I119"/>
    <mergeCell ref="A120:A124"/>
    <mergeCell ref="B120:B124"/>
    <mergeCell ref="I120:I124"/>
    <mergeCell ref="A125:A129"/>
    <mergeCell ref="B125:B129"/>
    <mergeCell ref="I125:I129"/>
  </mergeCells>
  <phoneticPr fontId="7" type="noConversion"/>
  <conditionalFormatting sqref="K10 K12:K41">
    <cfRule type="duplicateValues" dxfId="19" priority="2"/>
  </conditionalFormatting>
  <conditionalFormatting sqref="K11">
    <cfRule type="duplicateValues" dxfId="18" priority="1"/>
  </conditionalFormatting>
  <dataValidations count="7">
    <dataValidation type="list" allowBlank="1" showInputMessage="1" showErrorMessage="1" sqref="D6:I6" xr:uid="{04537CFD-710A-4B3D-AD15-948D1DF6BED5}">
      <formula1>"Pareiškėjas,Partneris Nr. 1,Partneris Nr. 2,Partneris Nr. 3"</formula1>
    </dataValidation>
    <dataValidation allowBlank="1" showInputMessage="1" showErrorMessage="1" prompt="Fizinio rodiklio numeris turi sutapti su paraiškoje nurodytu numeriu." sqref="D2" xr:uid="{9BB1117E-3256-45D0-ACA6-D699CA10B137}"/>
    <dataValidation type="list" allowBlank="1" showInputMessage="1" showErrorMessage="1" sqref="D1:I1" xr:uid="{15BFE61C-F33E-4C18-9B82-65B7990B27E3}">
      <formula1>"Moksliniai tyrimai, Eksperimentinė plėtra, Regioninė investicinė pagalba, Inovacinė pagalbos MVĮ"</formula1>
    </dataValidation>
    <dataValidation allowBlank="1" showErrorMessage="1" sqref="F206:F305" xr:uid="{D8BEC8FE-61FC-495F-9E51-7484F56348FC}"/>
    <dataValidation allowBlank="1" showInputMessage="1" showErrorMessage="1" prompt="Įveskite vienos pareigybės darbuotojų fizinio rodiklio pasiekimui skiriamą darbo laiką valandomis." sqref="E206:E305" xr:uid="{2CD03653-ADF6-40AF-92C8-2BBA0D0A9D08}"/>
    <dataValidation type="list" allowBlank="1" showInputMessage="1" showErrorMessage="1" prompt="Pasirinkite finansavimo intensyvumą vadovaudamiesi Gairių 48-50 punktų nuostatomis." sqref="D7" xr:uid="{C7D9C4F1-292B-4D41-B9A0-20F90FBA47B5}">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05AADFC5-EEF8-D14D-A563-869B0F9A6D22}"/>
  </dataValidations>
  <pageMargins left="0.7" right="0.7" top="0.75" bottom="0.75" header="0.3" footer="0.3"/>
  <pageSetup paperSize="9" scale="27"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3F5FC-4D65-534F-AEE9-307AFE17E217}">
  <sheetPr>
    <pageSetUpPr fitToPage="1"/>
  </sheetPr>
  <dimension ref="A1:R307"/>
  <sheetViews>
    <sheetView showZeros="0" topLeftCell="A2" zoomScale="112" workbookViewId="0">
      <selection activeCell="E16" sqref="E16"/>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17" priority="2"/>
  </conditionalFormatting>
  <conditionalFormatting sqref="K11">
    <cfRule type="duplicateValues" dxfId="16"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44ED0898-C301-6941-AE6F-E43E258B84AA}"/>
    <dataValidation type="list" allowBlank="1" showInputMessage="1" showErrorMessage="1" prompt="Pasirinkite finansavimo intensyvumą vadovaudamiesi Gairių 48-50 punktų nuostatomis." sqref="D7" xr:uid="{A45277AB-BDBA-F246-A0AF-9D9E9000CE9C}">
      <formula1>"0%,25%,35%,40%,45%,50%,60%,65%,70%,75%,80%"</formula1>
    </dataValidation>
    <dataValidation allowBlank="1" showInputMessage="1" showErrorMessage="1" prompt="Įveskite vienos pareigybės darbuotojų fizinio rodiklio pasiekimui skiriamą darbo laiką valandomis." sqref="E206:E305" xr:uid="{06724386-BA21-8B47-82BF-BF204A31E008}"/>
    <dataValidation allowBlank="1" showErrorMessage="1" sqref="F206:F305" xr:uid="{18FFE220-4266-7746-8793-05B57E2F7D3F}"/>
    <dataValidation type="list" allowBlank="1" showInputMessage="1" showErrorMessage="1" sqref="D1:I1" xr:uid="{E2388D39-7290-834E-9428-9FEBAF9BEE5C}">
      <formula1>"Moksliniai tyrimai, Eksperimentinė plėtra, Regioninė investicinė pagalba, Inovacinė pagalbos MVĮ"</formula1>
    </dataValidation>
    <dataValidation allowBlank="1" showInputMessage="1" showErrorMessage="1" prompt="Fizinio rodiklio numeris turi sutapti su paraiškoje nurodytu numeriu." sqref="D2" xr:uid="{B53DCE2B-20BE-AC4F-AA16-3FF95CAA64C5}"/>
    <dataValidation type="list" allowBlank="1" showInputMessage="1" showErrorMessage="1" sqref="D6:I6" xr:uid="{5BA022E7-49A8-7845-9E95-27D7A1A4C8C1}">
      <formula1>"Pareiškėjas,Partneris Nr. 1,Partneris Nr. 2,Partneris Nr. 3"</formula1>
    </dataValidation>
  </dataValidations>
  <pageMargins left="0.7" right="0.7" top="0.75" bottom="0.75" header="0.3" footer="0.3"/>
  <pageSetup paperSize="9" scale="27"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5122-63E4-454A-BE1A-89824AA0C438}">
  <sheetPr>
    <pageSetUpPr fitToPage="1"/>
  </sheetPr>
  <dimension ref="A1:R307"/>
  <sheetViews>
    <sheetView showZeros="0" topLeftCell="A2" zoomScale="112" workbookViewId="0">
      <selection activeCell="G31" sqref="G31"/>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15" priority="2"/>
  </conditionalFormatting>
  <conditionalFormatting sqref="K11">
    <cfRule type="duplicateValues" dxfId="14" priority="1"/>
  </conditionalFormatting>
  <dataValidations count="7">
    <dataValidation type="list" allowBlank="1" showInputMessage="1" showErrorMessage="1" sqref="D6:I6" xr:uid="{A1AE7779-78CC-5F43-A730-0AAB869AD69F}">
      <formula1>"Pareiškėjas,Partneris Nr. 1,Partneris Nr. 2,Partneris Nr. 3"</formula1>
    </dataValidation>
    <dataValidation allowBlank="1" showInputMessage="1" showErrorMessage="1" prompt="Fizinio rodiklio numeris turi sutapti su paraiškoje nurodytu numeriu." sqref="D2" xr:uid="{908D4F51-576E-EE47-BA5B-3A0D75918311}"/>
    <dataValidation type="list" allowBlank="1" showInputMessage="1" showErrorMessage="1" sqref="D1:I1" xr:uid="{36EB6D84-F5AD-4F4A-A0BA-1205F896BAEC}">
      <formula1>"Moksliniai tyrimai, Eksperimentinė plėtra, Regioninė investicinė pagalba, Inovacinė pagalbos MVĮ"</formula1>
    </dataValidation>
    <dataValidation allowBlank="1" showErrorMessage="1" sqref="F206:F305" xr:uid="{E5A73849-DA21-9843-8175-C98A43C8D13E}"/>
    <dataValidation allowBlank="1" showInputMessage="1" showErrorMessage="1" prompt="Įveskite vienos pareigybės darbuotojų fizinio rodiklio pasiekimui skiriamą darbo laiką valandomis." sqref="E206:E305" xr:uid="{A7792402-A25E-0042-B649-F47AF543DFE1}"/>
    <dataValidation type="list" allowBlank="1" showInputMessage="1" showErrorMessage="1" prompt="Pasirinkite finansavimo intensyvumą vadovaudamiesi Gairių 48-50 punktų nuostatomis." sqref="D7" xr:uid="{BA843E34-9C3E-5640-8380-4512CCA084FC}">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22B2FBE1-2179-1243-828A-8A5AE12814D2}"/>
  </dataValidations>
  <pageMargins left="0.7" right="0.7" top="0.75" bottom="0.75" header="0.3" footer="0.3"/>
  <pageSetup paperSize="9" scale="27"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AD132-24BE-9D48-AD2A-56F288AE19D3}">
  <sheetPr>
    <pageSetUpPr fitToPage="1"/>
  </sheetPr>
  <dimension ref="A1:R307"/>
  <sheetViews>
    <sheetView showZeros="0" topLeftCell="A6" zoomScale="112" workbookViewId="0">
      <selection activeCell="B32" sqref="B32:C32"/>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13" priority="2"/>
  </conditionalFormatting>
  <conditionalFormatting sqref="K11">
    <cfRule type="duplicateValues" dxfId="12"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629D0C68-0064-3942-B11F-D578024BDFE9}"/>
    <dataValidation type="list" allowBlank="1" showInputMessage="1" showErrorMessage="1" prompt="Pasirinkite finansavimo intensyvumą vadovaudamiesi Gairių 48-50 punktų nuostatomis." sqref="D7" xr:uid="{D9EA2322-9B28-7F46-AE60-C125A2398F95}">
      <formula1>"0%,25%,35%,40%,45%,50%,60%,65%,70%,75%,80%"</formula1>
    </dataValidation>
    <dataValidation allowBlank="1" showInputMessage="1" showErrorMessage="1" prompt="Įveskite vienos pareigybės darbuotojų fizinio rodiklio pasiekimui skiriamą darbo laiką valandomis." sqref="E206:E305" xr:uid="{BBD3653B-7DAF-4D4B-A708-9B9302D405C8}"/>
    <dataValidation allowBlank="1" showErrorMessage="1" sqref="F206:F305" xr:uid="{1D881308-2E3E-D042-AF67-96B6FA91223E}"/>
    <dataValidation type="list" allowBlank="1" showInputMessage="1" showErrorMessage="1" sqref="D1:I1" xr:uid="{7500AC72-CB7B-DB4B-BB18-55CFA50C6D5C}">
      <formula1>"Moksliniai tyrimai, Eksperimentinė plėtra, Regioninė investicinė pagalba, Inovacinė pagalbos MVĮ"</formula1>
    </dataValidation>
    <dataValidation allowBlank="1" showInputMessage="1" showErrorMessage="1" prompt="Fizinio rodiklio numeris turi sutapti su paraiškoje nurodytu numeriu." sqref="D2" xr:uid="{48B71CA5-3E8C-EB4D-8992-43145E891219}"/>
    <dataValidation type="list" allowBlank="1" showInputMessage="1" showErrorMessage="1" sqref="D6:I6" xr:uid="{CD834A22-9E35-504E-BC67-05B5D8C7411C}">
      <formula1>"Pareiškėjas,Partneris Nr. 1,Partneris Nr. 2,Partneris Nr. 3"</formula1>
    </dataValidation>
  </dataValidations>
  <pageMargins left="0.7" right="0.7" top="0.75" bottom="0.75" header="0.3" footer="0.3"/>
  <pageSetup paperSize="9" scale="27"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86B37-0F16-324A-BA8C-CD4F9C67EAC0}">
  <sheetPr>
    <pageSetUpPr fitToPage="1"/>
  </sheetPr>
  <dimension ref="A1:R307"/>
  <sheetViews>
    <sheetView showZeros="0" topLeftCell="A2" zoomScale="112" workbookViewId="0">
      <selection activeCell="D1" sqref="D1:I1"/>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11" priority="2"/>
  </conditionalFormatting>
  <conditionalFormatting sqref="K11">
    <cfRule type="duplicateValues" dxfId="10" priority="1"/>
  </conditionalFormatting>
  <dataValidations count="7">
    <dataValidation type="list" allowBlank="1" showInputMessage="1" showErrorMessage="1" sqref="D6:I6" xr:uid="{7B88710C-F760-8C49-B0B4-4FDC6778E9E2}">
      <formula1>"Pareiškėjas,Partneris Nr. 1,Partneris Nr. 2,Partneris Nr. 3"</formula1>
    </dataValidation>
    <dataValidation allowBlank="1" showInputMessage="1" showErrorMessage="1" prompt="Fizinio rodiklio numeris turi sutapti su paraiškoje nurodytu numeriu." sqref="D2" xr:uid="{DFDD5912-69A3-904A-AFD6-0DDFF7D5DDE4}"/>
    <dataValidation type="list" allowBlank="1" showInputMessage="1" showErrorMessage="1" sqref="D1:I1" xr:uid="{8F90D21E-BE42-004C-813D-3630FADDA895}">
      <formula1>"Moksliniai tyrimai, Eksperimentinė plėtra, Regioninė investicinė pagalba, Inovacinė pagalbos MVĮ"</formula1>
    </dataValidation>
    <dataValidation allowBlank="1" showErrorMessage="1" sqref="F206:F305" xr:uid="{DA2F565E-3BFE-644F-831E-2B78DEA4BDF8}"/>
    <dataValidation allowBlank="1" showInputMessage="1" showErrorMessage="1" prompt="Įveskite vienos pareigybės darbuotojų fizinio rodiklio pasiekimui skiriamą darbo laiką valandomis." sqref="E206:E305" xr:uid="{E3D4519E-56F2-BE44-AA7D-7EAB9AF9CDA9}"/>
    <dataValidation type="list" allowBlank="1" showInputMessage="1" showErrorMessage="1" prompt="Pasirinkite finansavimo intensyvumą vadovaudamiesi Gairių 48-50 punktų nuostatomis." sqref="D7" xr:uid="{64CB6F3B-950C-1E4A-B233-83B9C2C4BB59}">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DACE5055-EDB7-2743-B962-E45F142309B4}"/>
  </dataValidations>
  <pageMargins left="0.7" right="0.7" top="0.75" bottom="0.75" header="0.3" footer="0.3"/>
  <pageSetup paperSize="9" scale="27"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1BF0E-4BE7-3844-8844-788476687F7E}">
  <sheetPr>
    <pageSetUpPr fitToPage="1"/>
  </sheetPr>
  <dimension ref="A1:R307"/>
  <sheetViews>
    <sheetView showZeros="0" topLeftCell="AJ2" zoomScale="112" workbookViewId="0">
      <selection activeCell="D1" sqref="D1:I1"/>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9" priority="2"/>
  </conditionalFormatting>
  <conditionalFormatting sqref="K11">
    <cfRule type="duplicateValues" dxfId="8" priority="1"/>
  </conditionalFormatting>
  <dataValidations count="7">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C1C1C335-8EAC-B549-BB7A-99240045EB87}"/>
    <dataValidation type="list" allowBlank="1" showInputMessage="1" showErrorMessage="1" prompt="Pasirinkite finansavimo intensyvumą vadovaudamiesi Gairių 48-50 punktų nuostatomis." sqref="D7" xr:uid="{9F27FEDD-8493-2246-92F2-4F8DBE9CBE1C}">
      <formula1>"0%,25%,35%,40%,45%,50%,60%,65%,70%,75%,80%"</formula1>
    </dataValidation>
    <dataValidation allowBlank="1" showInputMessage="1" showErrorMessage="1" prompt="Įveskite vienos pareigybės darbuotojų fizinio rodiklio pasiekimui skiriamą darbo laiką valandomis." sqref="E206:E305" xr:uid="{4B0BC35B-4BDF-4A49-AB70-22EE3206A49A}"/>
    <dataValidation allowBlank="1" showErrorMessage="1" sqref="F206:F305" xr:uid="{3D2F36E1-95BC-A34B-A7E1-61C6FFC6F362}"/>
    <dataValidation type="list" allowBlank="1" showInputMessage="1" showErrorMessage="1" sqref="D1:I1" xr:uid="{FC5270D4-9C20-9845-9D39-B5E8E3965394}">
      <formula1>"Moksliniai tyrimai, Eksperimentinė plėtra, Regioninė investicinė pagalba, Inovacinė pagalbos MVĮ"</formula1>
    </dataValidation>
    <dataValidation allowBlank="1" showInputMessage="1" showErrorMessage="1" prompt="Fizinio rodiklio numeris turi sutapti su paraiškoje nurodytu numeriu." sqref="D2" xr:uid="{1DDC8EDE-9B53-B04D-8FDA-2200109FFE05}"/>
    <dataValidation type="list" allowBlank="1" showInputMessage="1" showErrorMessage="1" sqref="D6:I6" xr:uid="{D18A66A4-4DC4-204E-93B4-78E70D97D43B}">
      <formula1>"Pareiškėjas,Partneris Nr. 1,Partneris Nr. 2,Partneris Nr. 3"</formula1>
    </dataValidation>
  </dataValidations>
  <pageMargins left="0.7" right="0.7" top="0.75" bottom="0.75" header="0.3" footer="0.3"/>
  <pageSetup paperSize="9" scale="27"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0E36-2E0C-7B42-BC99-0FF48AEAA7C4}">
  <sheetPr>
    <pageSetUpPr fitToPage="1"/>
  </sheetPr>
  <dimension ref="A1:R307"/>
  <sheetViews>
    <sheetView showZeros="0" topLeftCell="A2" zoomScale="112" workbookViewId="0">
      <selection activeCell="D1" sqref="D1:I1"/>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9"/>
      <c r="B1" s="59"/>
      <c r="C1" s="59" t="s">
        <v>0</v>
      </c>
      <c r="D1" s="122"/>
      <c r="E1" s="122"/>
      <c r="F1" s="122"/>
      <c r="G1" s="122"/>
      <c r="H1" s="122"/>
      <c r="I1" s="122"/>
    </row>
    <row r="2" spans="1:9" ht="13.5" customHeight="1" x14ac:dyDescent="0.15">
      <c r="A2" s="59"/>
      <c r="B2" s="59"/>
      <c r="C2" s="59" t="s">
        <v>1</v>
      </c>
      <c r="D2" s="3"/>
      <c r="E2" s="4"/>
      <c r="F2" s="4"/>
      <c r="G2" s="4"/>
      <c r="H2" s="4"/>
      <c r="I2" s="4"/>
    </row>
    <row r="3" spans="1:9" x14ac:dyDescent="0.15">
      <c r="A3" s="123" t="s">
        <v>2</v>
      </c>
      <c r="B3" s="123"/>
      <c r="C3" s="123"/>
      <c r="D3" s="122"/>
      <c r="E3" s="122"/>
      <c r="F3" s="122"/>
      <c r="G3" s="122"/>
      <c r="H3" s="122"/>
      <c r="I3" s="122"/>
    </row>
    <row r="4" spans="1:9" x14ac:dyDescent="0.15">
      <c r="A4" s="59"/>
      <c r="B4" s="59"/>
      <c r="C4" s="59" t="s">
        <v>3</v>
      </c>
      <c r="D4" s="124"/>
      <c r="E4" s="124"/>
      <c r="F4" s="125" t="s">
        <v>4</v>
      </c>
      <c r="G4" s="125"/>
      <c r="H4" s="41"/>
      <c r="I4" s="4"/>
    </row>
    <row r="5" spans="1:9" x14ac:dyDescent="0.15">
      <c r="A5" s="123" t="s">
        <v>5</v>
      </c>
      <c r="B5" s="123"/>
      <c r="C5" s="123"/>
      <c r="D5" s="117"/>
      <c r="E5" s="117"/>
      <c r="F5" s="117"/>
      <c r="G5" s="117"/>
      <c r="H5" s="117"/>
      <c r="I5" s="122"/>
    </row>
    <row r="6" spans="1:9" x14ac:dyDescent="0.15">
      <c r="A6" s="59"/>
      <c r="B6" s="59"/>
      <c r="C6" s="59" t="s">
        <v>6</v>
      </c>
      <c r="D6" s="117"/>
      <c r="E6" s="117"/>
      <c r="F6" s="117"/>
      <c r="G6" s="117"/>
      <c r="H6" s="117"/>
      <c r="I6" s="117"/>
    </row>
    <row r="7" spans="1:9" x14ac:dyDescent="0.15">
      <c r="A7" s="59"/>
      <c r="B7" s="59"/>
      <c r="C7" s="59" t="s">
        <v>7</v>
      </c>
      <c r="D7" s="5">
        <v>0</v>
      </c>
      <c r="E7" s="4"/>
      <c r="F7" s="4"/>
      <c r="G7" s="6"/>
      <c r="H7" s="6"/>
      <c r="I7" s="4"/>
    </row>
    <row r="8" spans="1:9" ht="6" customHeight="1" x14ac:dyDescent="0.15"/>
    <row r="9" spans="1:9" ht="42" x14ac:dyDescent="0.15">
      <c r="A9" s="58" t="s">
        <v>8</v>
      </c>
      <c r="B9" s="118" t="s">
        <v>9</v>
      </c>
      <c r="C9" s="118"/>
      <c r="D9" s="58" t="s">
        <v>10</v>
      </c>
      <c r="E9" s="58" t="s">
        <v>11</v>
      </c>
      <c r="F9" s="58" t="s">
        <v>12</v>
      </c>
      <c r="G9" s="58" t="s">
        <v>13</v>
      </c>
      <c r="H9" s="58" t="s">
        <v>14</v>
      </c>
      <c r="I9" s="58" t="s">
        <v>15</v>
      </c>
    </row>
    <row r="10" spans="1:9" ht="27.75" customHeight="1" x14ac:dyDescent="0.15">
      <c r="A10" s="8" t="s">
        <v>54</v>
      </c>
      <c r="B10" s="119" t="s">
        <v>55</v>
      </c>
      <c r="C10" s="120"/>
      <c r="D10" s="120"/>
      <c r="E10" s="120"/>
      <c r="F10" s="121"/>
      <c r="G10" s="9">
        <f>G11+G42</f>
        <v>0</v>
      </c>
      <c r="H10" s="9">
        <f>H11+H42</f>
        <v>0</v>
      </c>
      <c r="I10" s="10"/>
    </row>
    <row r="11" spans="1:9" ht="13" customHeight="1" outlineLevel="1" x14ac:dyDescent="0.15">
      <c r="A11" s="17" t="s">
        <v>56</v>
      </c>
      <c r="B11" s="126" t="s">
        <v>204</v>
      </c>
      <c r="C11" s="127"/>
      <c r="D11" s="127"/>
      <c r="E11" s="127"/>
      <c r="F11" s="128"/>
      <c r="G11" s="18">
        <f>SUM(G12:G41)</f>
        <v>0</v>
      </c>
      <c r="H11" s="18">
        <f>SUM(H12:H41)</f>
        <v>0</v>
      </c>
      <c r="I11" s="19"/>
    </row>
    <row r="12" spans="1:9" outlineLevel="1" x14ac:dyDescent="0.15">
      <c r="A12" s="11" t="s">
        <v>58</v>
      </c>
      <c r="B12" s="116" t="s">
        <v>17</v>
      </c>
      <c r="C12" s="116"/>
      <c r="D12" s="12"/>
      <c r="E12" s="13"/>
      <c r="F12" s="14"/>
      <c r="G12" s="15">
        <f t="shared" ref="G12:G41" si="0">ROUND(E12*F12,2)</f>
        <v>0</v>
      </c>
      <c r="H12" s="15">
        <f>ROUND(G12*$D$7,2)</f>
        <v>0</v>
      </c>
      <c r="I12" s="16"/>
    </row>
    <row r="13" spans="1:9" outlineLevel="1" x14ac:dyDescent="0.15">
      <c r="A13" s="11" t="s">
        <v>59</v>
      </c>
      <c r="B13" s="116" t="s">
        <v>17</v>
      </c>
      <c r="C13" s="116"/>
      <c r="D13" s="12"/>
      <c r="E13" s="13"/>
      <c r="F13" s="14"/>
      <c r="G13" s="15">
        <f t="shared" si="0"/>
        <v>0</v>
      </c>
      <c r="H13" s="15">
        <f t="shared" ref="H13:H83" si="1">ROUND(G13*$D$7,2)</f>
        <v>0</v>
      </c>
      <c r="I13" s="16"/>
    </row>
    <row r="14" spans="1:9" outlineLevel="1" x14ac:dyDescent="0.15">
      <c r="A14" s="11" t="s">
        <v>60</v>
      </c>
      <c r="B14" s="116" t="s">
        <v>17</v>
      </c>
      <c r="C14" s="116"/>
      <c r="D14" s="12"/>
      <c r="E14" s="13"/>
      <c r="F14" s="14"/>
      <c r="G14" s="15">
        <f t="shared" si="0"/>
        <v>0</v>
      </c>
      <c r="H14" s="15">
        <f t="shared" si="1"/>
        <v>0</v>
      </c>
      <c r="I14" s="16"/>
    </row>
    <row r="15" spans="1:9" outlineLevel="1" x14ac:dyDescent="0.15">
      <c r="A15" s="11" t="s">
        <v>61</v>
      </c>
      <c r="B15" s="116" t="s">
        <v>17</v>
      </c>
      <c r="C15" s="116"/>
      <c r="D15" s="12"/>
      <c r="E15" s="13"/>
      <c r="F15" s="14"/>
      <c r="G15" s="15">
        <f t="shared" si="0"/>
        <v>0</v>
      </c>
      <c r="H15" s="15">
        <f t="shared" si="1"/>
        <v>0</v>
      </c>
      <c r="I15" s="16"/>
    </row>
    <row r="16" spans="1:9" outlineLevel="1" x14ac:dyDescent="0.15">
      <c r="A16" s="11" t="s">
        <v>62</v>
      </c>
      <c r="B16" s="116" t="s">
        <v>17</v>
      </c>
      <c r="C16" s="116"/>
      <c r="D16" s="12"/>
      <c r="E16" s="13"/>
      <c r="F16" s="14"/>
      <c r="G16" s="15">
        <f t="shared" si="0"/>
        <v>0</v>
      </c>
      <c r="H16" s="15">
        <f t="shared" si="1"/>
        <v>0</v>
      </c>
      <c r="I16" s="16"/>
    </row>
    <row r="17" spans="1:9" outlineLevel="1" x14ac:dyDescent="0.15">
      <c r="A17" s="11" t="s">
        <v>63</v>
      </c>
      <c r="B17" s="116" t="s">
        <v>17</v>
      </c>
      <c r="C17" s="116"/>
      <c r="D17" s="12"/>
      <c r="E17" s="13"/>
      <c r="F17" s="14"/>
      <c r="G17" s="15">
        <f t="shared" si="0"/>
        <v>0</v>
      </c>
      <c r="H17" s="15">
        <f t="shared" si="1"/>
        <v>0</v>
      </c>
      <c r="I17" s="16"/>
    </row>
    <row r="18" spans="1:9" outlineLevel="1" x14ac:dyDescent="0.15">
      <c r="A18" s="11" t="s">
        <v>64</v>
      </c>
      <c r="B18" s="116" t="s">
        <v>17</v>
      </c>
      <c r="C18" s="116"/>
      <c r="D18" s="12"/>
      <c r="E18" s="13"/>
      <c r="F18" s="14"/>
      <c r="G18" s="15">
        <f t="shared" si="0"/>
        <v>0</v>
      </c>
      <c r="H18" s="15">
        <f t="shared" si="1"/>
        <v>0</v>
      </c>
      <c r="I18" s="16"/>
    </row>
    <row r="19" spans="1:9" outlineLevel="1" x14ac:dyDescent="0.15">
      <c r="A19" s="11" t="s">
        <v>65</v>
      </c>
      <c r="B19" s="116" t="s">
        <v>17</v>
      </c>
      <c r="C19" s="116"/>
      <c r="D19" s="12"/>
      <c r="E19" s="13"/>
      <c r="F19" s="14"/>
      <c r="G19" s="15">
        <f t="shared" si="0"/>
        <v>0</v>
      </c>
      <c r="H19" s="15">
        <f t="shared" si="1"/>
        <v>0</v>
      </c>
      <c r="I19" s="16"/>
    </row>
    <row r="20" spans="1:9" outlineLevel="1" x14ac:dyDescent="0.15">
      <c r="A20" s="11" t="s">
        <v>66</v>
      </c>
      <c r="B20" s="116" t="s">
        <v>17</v>
      </c>
      <c r="C20" s="116"/>
      <c r="D20" s="12"/>
      <c r="E20" s="13"/>
      <c r="F20" s="14"/>
      <c r="G20" s="15">
        <f t="shared" si="0"/>
        <v>0</v>
      </c>
      <c r="H20" s="15">
        <f t="shared" si="1"/>
        <v>0</v>
      </c>
      <c r="I20" s="16"/>
    </row>
    <row r="21" spans="1:9" outlineLevel="1" x14ac:dyDescent="0.15">
      <c r="A21" s="11" t="s">
        <v>67</v>
      </c>
      <c r="B21" s="116" t="s">
        <v>17</v>
      </c>
      <c r="C21" s="116"/>
      <c r="D21" s="12"/>
      <c r="E21" s="13"/>
      <c r="F21" s="14"/>
      <c r="G21" s="15">
        <f t="shared" si="0"/>
        <v>0</v>
      </c>
      <c r="H21" s="15">
        <f t="shared" si="1"/>
        <v>0</v>
      </c>
      <c r="I21" s="16"/>
    </row>
    <row r="22" spans="1:9" outlineLevel="1" x14ac:dyDescent="0.15">
      <c r="A22" s="11" t="s">
        <v>124</v>
      </c>
      <c r="B22" s="116" t="s">
        <v>17</v>
      </c>
      <c r="C22" s="116"/>
      <c r="D22" s="12"/>
      <c r="E22" s="13"/>
      <c r="F22" s="14"/>
      <c r="G22" s="15">
        <f t="shared" si="0"/>
        <v>0</v>
      </c>
      <c r="H22" s="15">
        <f t="shared" si="1"/>
        <v>0</v>
      </c>
      <c r="I22" s="16"/>
    </row>
    <row r="23" spans="1:9" outlineLevel="1" x14ac:dyDescent="0.15">
      <c r="A23" s="11" t="s">
        <v>125</v>
      </c>
      <c r="B23" s="116" t="s">
        <v>17</v>
      </c>
      <c r="C23" s="116"/>
      <c r="D23" s="12"/>
      <c r="E23" s="13"/>
      <c r="F23" s="14"/>
      <c r="G23" s="15">
        <f t="shared" si="0"/>
        <v>0</v>
      </c>
      <c r="H23" s="15">
        <f t="shared" si="1"/>
        <v>0</v>
      </c>
      <c r="I23" s="16"/>
    </row>
    <row r="24" spans="1:9" outlineLevel="1" x14ac:dyDescent="0.15">
      <c r="A24" s="11" t="s">
        <v>126</v>
      </c>
      <c r="B24" s="116" t="s">
        <v>17</v>
      </c>
      <c r="C24" s="116"/>
      <c r="D24" s="12"/>
      <c r="E24" s="13"/>
      <c r="F24" s="14"/>
      <c r="G24" s="15">
        <f t="shared" si="0"/>
        <v>0</v>
      </c>
      <c r="H24" s="15">
        <f t="shared" si="1"/>
        <v>0</v>
      </c>
      <c r="I24" s="16"/>
    </row>
    <row r="25" spans="1:9" outlineLevel="1" x14ac:dyDescent="0.15">
      <c r="A25" s="11" t="s">
        <v>127</v>
      </c>
      <c r="B25" s="116" t="s">
        <v>17</v>
      </c>
      <c r="C25" s="116"/>
      <c r="D25" s="12"/>
      <c r="E25" s="13"/>
      <c r="F25" s="14"/>
      <c r="G25" s="15">
        <f t="shared" si="0"/>
        <v>0</v>
      </c>
      <c r="H25" s="15">
        <f t="shared" si="1"/>
        <v>0</v>
      </c>
      <c r="I25" s="16"/>
    </row>
    <row r="26" spans="1:9" outlineLevel="1" x14ac:dyDescent="0.15">
      <c r="A26" s="11" t="s">
        <v>128</v>
      </c>
      <c r="B26" s="116" t="s">
        <v>17</v>
      </c>
      <c r="C26" s="116"/>
      <c r="D26" s="12"/>
      <c r="E26" s="13"/>
      <c r="F26" s="14"/>
      <c r="G26" s="15">
        <f t="shared" si="0"/>
        <v>0</v>
      </c>
      <c r="H26" s="15">
        <f t="shared" si="1"/>
        <v>0</v>
      </c>
      <c r="I26" s="16"/>
    </row>
    <row r="27" spans="1:9" outlineLevel="1" x14ac:dyDescent="0.15">
      <c r="A27" s="11" t="s">
        <v>129</v>
      </c>
      <c r="B27" s="116" t="s">
        <v>17</v>
      </c>
      <c r="C27" s="116"/>
      <c r="D27" s="12"/>
      <c r="E27" s="13"/>
      <c r="F27" s="14"/>
      <c r="G27" s="15">
        <f t="shared" si="0"/>
        <v>0</v>
      </c>
      <c r="H27" s="15">
        <f t="shared" si="1"/>
        <v>0</v>
      </c>
      <c r="I27" s="16"/>
    </row>
    <row r="28" spans="1:9" outlineLevel="1" x14ac:dyDescent="0.15">
      <c r="A28" s="11" t="s">
        <v>130</v>
      </c>
      <c r="B28" s="116" t="s">
        <v>17</v>
      </c>
      <c r="C28" s="116"/>
      <c r="D28" s="12"/>
      <c r="E28" s="13"/>
      <c r="F28" s="14"/>
      <c r="G28" s="15">
        <f t="shared" si="0"/>
        <v>0</v>
      </c>
      <c r="H28" s="15">
        <f t="shared" si="1"/>
        <v>0</v>
      </c>
      <c r="I28" s="16"/>
    </row>
    <row r="29" spans="1:9" outlineLevel="1" x14ac:dyDescent="0.15">
      <c r="A29" s="11" t="s">
        <v>131</v>
      </c>
      <c r="B29" s="116" t="s">
        <v>17</v>
      </c>
      <c r="C29" s="116"/>
      <c r="D29" s="12"/>
      <c r="E29" s="13"/>
      <c r="F29" s="14"/>
      <c r="G29" s="15">
        <f t="shared" si="0"/>
        <v>0</v>
      </c>
      <c r="H29" s="15">
        <f t="shared" si="1"/>
        <v>0</v>
      </c>
      <c r="I29" s="16"/>
    </row>
    <row r="30" spans="1:9" outlineLevel="1" x14ac:dyDescent="0.15">
      <c r="A30" s="11" t="s">
        <v>132</v>
      </c>
      <c r="B30" s="116" t="s">
        <v>17</v>
      </c>
      <c r="C30" s="116"/>
      <c r="D30" s="12"/>
      <c r="E30" s="13"/>
      <c r="F30" s="14"/>
      <c r="G30" s="15">
        <f t="shared" si="0"/>
        <v>0</v>
      </c>
      <c r="H30" s="15">
        <f t="shared" si="1"/>
        <v>0</v>
      </c>
      <c r="I30" s="16"/>
    </row>
    <row r="31" spans="1:9" outlineLevel="1" x14ac:dyDescent="0.15">
      <c r="A31" s="11" t="s">
        <v>133</v>
      </c>
      <c r="B31" s="116" t="s">
        <v>17</v>
      </c>
      <c r="C31" s="116"/>
      <c r="D31" s="12"/>
      <c r="E31" s="13"/>
      <c r="F31" s="14"/>
      <c r="G31" s="15">
        <f t="shared" si="0"/>
        <v>0</v>
      </c>
      <c r="H31" s="15">
        <f t="shared" si="1"/>
        <v>0</v>
      </c>
      <c r="I31" s="16"/>
    </row>
    <row r="32" spans="1:9" outlineLevel="1" x14ac:dyDescent="0.15">
      <c r="A32" s="11" t="s">
        <v>134</v>
      </c>
      <c r="B32" s="116" t="s">
        <v>17</v>
      </c>
      <c r="C32" s="116"/>
      <c r="D32" s="12"/>
      <c r="E32" s="13"/>
      <c r="F32" s="14"/>
      <c r="G32" s="15">
        <f t="shared" si="0"/>
        <v>0</v>
      </c>
      <c r="H32" s="15">
        <f t="shared" si="1"/>
        <v>0</v>
      </c>
      <c r="I32" s="16"/>
    </row>
    <row r="33" spans="1:18" outlineLevel="1" x14ac:dyDescent="0.15">
      <c r="A33" s="11" t="s">
        <v>135</v>
      </c>
      <c r="B33" s="116" t="s">
        <v>17</v>
      </c>
      <c r="C33" s="116"/>
      <c r="D33" s="12"/>
      <c r="E33" s="13"/>
      <c r="F33" s="14"/>
      <c r="G33" s="15">
        <f t="shared" si="0"/>
        <v>0</v>
      </c>
      <c r="H33" s="15">
        <f t="shared" si="1"/>
        <v>0</v>
      </c>
      <c r="I33" s="16"/>
    </row>
    <row r="34" spans="1:18" outlineLevel="1" x14ac:dyDescent="0.15">
      <c r="A34" s="11" t="s">
        <v>136</v>
      </c>
      <c r="B34" s="116" t="s">
        <v>17</v>
      </c>
      <c r="C34" s="116"/>
      <c r="D34" s="12"/>
      <c r="E34" s="13"/>
      <c r="F34" s="14"/>
      <c r="G34" s="15">
        <f t="shared" si="0"/>
        <v>0</v>
      </c>
      <c r="H34" s="15">
        <f t="shared" si="1"/>
        <v>0</v>
      </c>
      <c r="I34" s="16"/>
    </row>
    <row r="35" spans="1:18" outlineLevel="1" x14ac:dyDescent="0.15">
      <c r="A35" s="11" t="s">
        <v>137</v>
      </c>
      <c r="B35" s="116" t="s">
        <v>17</v>
      </c>
      <c r="C35" s="116"/>
      <c r="D35" s="12"/>
      <c r="E35" s="13"/>
      <c r="F35" s="14"/>
      <c r="G35" s="15">
        <f t="shared" si="0"/>
        <v>0</v>
      </c>
      <c r="H35" s="15">
        <f t="shared" si="1"/>
        <v>0</v>
      </c>
      <c r="I35" s="16"/>
    </row>
    <row r="36" spans="1:18" outlineLevel="1" x14ac:dyDescent="0.15">
      <c r="A36" s="11" t="s">
        <v>138</v>
      </c>
      <c r="B36" s="116" t="s">
        <v>17</v>
      </c>
      <c r="C36" s="116"/>
      <c r="D36" s="12"/>
      <c r="E36" s="13"/>
      <c r="F36" s="14"/>
      <c r="G36" s="15">
        <f t="shared" si="0"/>
        <v>0</v>
      </c>
      <c r="H36" s="15">
        <f t="shared" si="1"/>
        <v>0</v>
      </c>
      <c r="I36" s="16"/>
    </row>
    <row r="37" spans="1:18" outlineLevel="1" x14ac:dyDescent="0.15">
      <c r="A37" s="11" t="s">
        <v>139</v>
      </c>
      <c r="B37" s="116" t="s">
        <v>17</v>
      </c>
      <c r="C37" s="116"/>
      <c r="D37" s="12"/>
      <c r="E37" s="13"/>
      <c r="F37" s="14"/>
      <c r="G37" s="15">
        <f t="shared" si="0"/>
        <v>0</v>
      </c>
      <c r="H37" s="15">
        <f t="shared" si="1"/>
        <v>0</v>
      </c>
      <c r="I37" s="16"/>
    </row>
    <row r="38" spans="1:18" outlineLevel="1" x14ac:dyDescent="0.15">
      <c r="A38" s="11" t="s">
        <v>160</v>
      </c>
      <c r="B38" s="116" t="s">
        <v>17</v>
      </c>
      <c r="C38" s="116"/>
      <c r="D38" s="12"/>
      <c r="E38" s="13"/>
      <c r="F38" s="14"/>
      <c r="G38" s="15">
        <f t="shared" si="0"/>
        <v>0</v>
      </c>
      <c r="H38" s="15">
        <f t="shared" si="1"/>
        <v>0</v>
      </c>
      <c r="I38" s="16"/>
    </row>
    <row r="39" spans="1:18" outlineLevel="1" x14ac:dyDescent="0.15">
      <c r="A39" s="11" t="s">
        <v>161</v>
      </c>
      <c r="B39" s="116" t="s">
        <v>17</v>
      </c>
      <c r="C39" s="116"/>
      <c r="D39" s="12"/>
      <c r="E39" s="13"/>
      <c r="F39" s="14"/>
      <c r="G39" s="15">
        <f t="shared" si="0"/>
        <v>0</v>
      </c>
      <c r="H39" s="15">
        <f t="shared" si="1"/>
        <v>0</v>
      </c>
      <c r="I39" s="16"/>
    </row>
    <row r="40" spans="1:18" outlineLevel="1" x14ac:dyDescent="0.15">
      <c r="A40" s="11" t="s">
        <v>162</v>
      </c>
      <c r="B40" s="116" t="s">
        <v>17</v>
      </c>
      <c r="C40" s="116"/>
      <c r="D40" s="12"/>
      <c r="E40" s="13"/>
      <c r="F40" s="14"/>
      <c r="G40" s="15">
        <f t="shared" si="0"/>
        <v>0</v>
      </c>
      <c r="H40" s="15">
        <f t="shared" si="1"/>
        <v>0</v>
      </c>
      <c r="I40" s="16"/>
    </row>
    <row r="41" spans="1:18" outlineLevel="1" x14ac:dyDescent="0.15">
      <c r="A41" s="11" t="s">
        <v>163</v>
      </c>
      <c r="B41" s="116" t="s">
        <v>17</v>
      </c>
      <c r="C41" s="116"/>
      <c r="D41" s="12"/>
      <c r="E41" s="13"/>
      <c r="F41" s="14"/>
      <c r="G41" s="15">
        <f t="shared" si="0"/>
        <v>0</v>
      </c>
      <c r="H41" s="15">
        <f t="shared" si="1"/>
        <v>0</v>
      </c>
      <c r="I41" s="16"/>
    </row>
    <row r="42" spans="1:18" ht="56" outlineLevel="1" x14ac:dyDescent="0.15">
      <c r="A42" s="17" t="s">
        <v>68</v>
      </c>
      <c r="B42" s="126" t="s">
        <v>57</v>
      </c>
      <c r="C42" s="127"/>
      <c r="D42" s="127"/>
      <c r="E42" s="127"/>
      <c r="F42" s="128"/>
      <c r="G42" s="18">
        <f>SUM(G43:G72)</f>
        <v>0</v>
      </c>
      <c r="H42" s="18">
        <f>SUM(H43:H72)</f>
        <v>0</v>
      </c>
      <c r="I42" s="19"/>
      <c r="J42" s="20" t="s">
        <v>31</v>
      </c>
      <c r="K42" s="20" t="s">
        <v>32</v>
      </c>
      <c r="L42" s="20" t="s">
        <v>33</v>
      </c>
      <c r="M42" s="20" t="s">
        <v>34</v>
      </c>
      <c r="N42" s="20" t="s">
        <v>35</v>
      </c>
      <c r="O42" s="20" t="s">
        <v>36</v>
      </c>
      <c r="P42" s="20" t="s">
        <v>37</v>
      </c>
      <c r="Q42" s="20" t="s">
        <v>38</v>
      </c>
    </row>
    <row r="43" spans="1:18" outlineLevel="1" x14ac:dyDescent="0.15">
      <c r="A43" s="11" t="s">
        <v>69</v>
      </c>
      <c r="B43" s="116" t="s">
        <v>39</v>
      </c>
      <c r="C43" s="116"/>
      <c r="D43" s="12"/>
      <c r="E43" s="21">
        <v>1</v>
      </c>
      <c r="F43" s="15">
        <f t="shared" ref="F43:F72" si="2">Q43</f>
        <v>0</v>
      </c>
      <c r="G43" s="15">
        <f t="shared" ref="G43:G72" si="3">ROUND(E43*F43,2)</f>
        <v>0</v>
      </c>
      <c r="H43" s="15">
        <f t="shared" ref="H43:H72" si="4">ROUND(G43*$D$7,2)</f>
        <v>0</v>
      </c>
      <c r="I43" s="16"/>
      <c r="J43" s="22"/>
      <c r="K43" s="23"/>
      <c r="L43" s="23"/>
      <c r="M43" s="23"/>
      <c r="N43" s="24" t="str">
        <f>IFERROR(ROUND((K43-M43)/L43,2),"0")</f>
        <v>0</v>
      </c>
      <c r="O43" s="23"/>
      <c r="P43" s="25"/>
      <c r="Q43" s="24">
        <f>N43*O43*P43</f>
        <v>0</v>
      </c>
      <c r="R43" s="26" t="str">
        <f ca="1">IF(J43=0," ",IF(J43+(L43*30.5)&lt;TODAY(),"DĖMESIO! Patikrinkite, ar nurodytas turtas dar nėra nudėvėtas, amortizuotas"," "))</f>
        <v xml:space="preserve"> </v>
      </c>
    </row>
    <row r="44" spans="1:18" outlineLevel="1" x14ac:dyDescent="0.15">
      <c r="A44" s="11" t="s">
        <v>70</v>
      </c>
      <c r="B44" s="116" t="s">
        <v>39</v>
      </c>
      <c r="C44" s="116"/>
      <c r="D44" s="12"/>
      <c r="E44" s="21">
        <v>1</v>
      </c>
      <c r="F44" s="15">
        <f t="shared" si="2"/>
        <v>0</v>
      </c>
      <c r="G44" s="15">
        <f t="shared" si="3"/>
        <v>0</v>
      </c>
      <c r="H44" s="15">
        <f t="shared" si="4"/>
        <v>0</v>
      </c>
      <c r="I44" s="16"/>
      <c r="J44" s="22"/>
      <c r="K44" s="23"/>
      <c r="L44" s="23"/>
      <c r="M44" s="23"/>
      <c r="N44" s="24" t="str">
        <f t="shared" ref="N44:N72" si="5">IFERROR(ROUND((K44-M44)/L44,2),"0")</f>
        <v>0</v>
      </c>
      <c r="O44" s="23"/>
      <c r="P44" s="25"/>
      <c r="Q44" s="24">
        <f t="shared" ref="Q44:Q72" si="6">N44*O44*P44</f>
        <v>0</v>
      </c>
      <c r="R44" s="26" t="str">
        <f t="shared" ref="R44:R52" ca="1" si="7">IF(J44=0," ",IF(J44+(L44*30.5)&lt;TODAY(),"DĖMESIO! Patikrinkite, ar nurodytas turtas dar nėra nudėvėtas, amortizuotas"," "))</f>
        <v xml:space="preserve"> </v>
      </c>
    </row>
    <row r="45" spans="1:18" outlineLevel="1" x14ac:dyDescent="0.15">
      <c r="A45" s="11" t="s">
        <v>71</v>
      </c>
      <c r="B45" s="116" t="s">
        <v>39</v>
      </c>
      <c r="C45" s="116"/>
      <c r="D45" s="12"/>
      <c r="E45" s="21">
        <v>1</v>
      </c>
      <c r="F45" s="15">
        <f t="shared" si="2"/>
        <v>0</v>
      </c>
      <c r="G45" s="15">
        <f t="shared" si="3"/>
        <v>0</v>
      </c>
      <c r="H45" s="15">
        <f t="shared" si="4"/>
        <v>0</v>
      </c>
      <c r="I45" s="16"/>
      <c r="J45" s="22"/>
      <c r="K45" s="23"/>
      <c r="L45" s="23"/>
      <c r="M45" s="23"/>
      <c r="N45" s="24" t="str">
        <f t="shared" si="5"/>
        <v>0</v>
      </c>
      <c r="O45" s="23"/>
      <c r="P45" s="25"/>
      <c r="Q45" s="24">
        <f t="shared" si="6"/>
        <v>0</v>
      </c>
      <c r="R45" s="26" t="str">
        <f t="shared" ca="1" si="7"/>
        <v xml:space="preserve"> </v>
      </c>
    </row>
    <row r="46" spans="1:18" outlineLevel="1" x14ac:dyDescent="0.15">
      <c r="A46" s="11" t="s">
        <v>72</v>
      </c>
      <c r="B46" s="116" t="s">
        <v>39</v>
      </c>
      <c r="C46" s="116"/>
      <c r="D46" s="12"/>
      <c r="E46" s="21">
        <v>1</v>
      </c>
      <c r="F46" s="15">
        <f t="shared" si="2"/>
        <v>0</v>
      </c>
      <c r="G46" s="15">
        <f t="shared" si="3"/>
        <v>0</v>
      </c>
      <c r="H46" s="15">
        <f t="shared" si="4"/>
        <v>0</v>
      </c>
      <c r="I46" s="16"/>
      <c r="J46" s="22"/>
      <c r="K46" s="23"/>
      <c r="L46" s="23"/>
      <c r="M46" s="23"/>
      <c r="N46" s="24" t="str">
        <f t="shared" si="5"/>
        <v>0</v>
      </c>
      <c r="O46" s="23"/>
      <c r="P46" s="25"/>
      <c r="Q46" s="24">
        <f t="shared" si="6"/>
        <v>0</v>
      </c>
      <c r="R46" s="26" t="str">
        <f t="shared" ca="1" si="7"/>
        <v xml:space="preserve"> </v>
      </c>
    </row>
    <row r="47" spans="1:18" outlineLevel="1" x14ac:dyDescent="0.15">
      <c r="A47" s="11" t="s">
        <v>73</v>
      </c>
      <c r="B47" s="116" t="s">
        <v>39</v>
      </c>
      <c r="C47" s="116"/>
      <c r="D47" s="12"/>
      <c r="E47" s="21">
        <v>1</v>
      </c>
      <c r="F47" s="15">
        <f t="shared" si="2"/>
        <v>0</v>
      </c>
      <c r="G47" s="15">
        <f t="shared" si="3"/>
        <v>0</v>
      </c>
      <c r="H47" s="15">
        <f t="shared" si="4"/>
        <v>0</v>
      </c>
      <c r="I47" s="16"/>
      <c r="J47" s="22"/>
      <c r="K47" s="23"/>
      <c r="L47" s="23"/>
      <c r="M47" s="23"/>
      <c r="N47" s="24" t="str">
        <f t="shared" si="5"/>
        <v>0</v>
      </c>
      <c r="O47" s="23"/>
      <c r="P47" s="25"/>
      <c r="Q47" s="24">
        <f t="shared" si="6"/>
        <v>0</v>
      </c>
      <c r="R47" s="26" t="str">
        <f t="shared" ca="1" si="7"/>
        <v xml:space="preserve"> </v>
      </c>
    </row>
    <row r="48" spans="1:18" outlineLevel="1" x14ac:dyDescent="0.15">
      <c r="A48" s="11" t="s">
        <v>74</v>
      </c>
      <c r="B48" s="116" t="s">
        <v>39</v>
      </c>
      <c r="C48" s="116"/>
      <c r="D48" s="12"/>
      <c r="E48" s="21">
        <v>1</v>
      </c>
      <c r="F48" s="15">
        <f t="shared" si="2"/>
        <v>0</v>
      </c>
      <c r="G48" s="15">
        <f t="shared" si="3"/>
        <v>0</v>
      </c>
      <c r="H48" s="15">
        <f t="shared" si="4"/>
        <v>0</v>
      </c>
      <c r="I48" s="16"/>
      <c r="J48" s="22"/>
      <c r="K48" s="23"/>
      <c r="L48" s="23"/>
      <c r="M48" s="23"/>
      <c r="N48" s="24" t="str">
        <f t="shared" si="5"/>
        <v>0</v>
      </c>
      <c r="O48" s="23"/>
      <c r="P48" s="25"/>
      <c r="Q48" s="24">
        <f t="shared" si="6"/>
        <v>0</v>
      </c>
      <c r="R48" s="26" t="str">
        <f t="shared" ca="1" si="7"/>
        <v xml:space="preserve"> </v>
      </c>
    </row>
    <row r="49" spans="1:18" outlineLevel="1" x14ac:dyDescent="0.15">
      <c r="A49" s="11" t="s">
        <v>75</v>
      </c>
      <c r="B49" s="116" t="s">
        <v>39</v>
      </c>
      <c r="C49" s="116"/>
      <c r="D49" s="12"/>
      <c r="E49" s="21">
        <v>1</v>
      </c>
      <c r="F49" s="15">
        <f t="shared" si="2"/>
        <v>0</v>
      </c>
      <c r="G49" s="15">
        <f t="shared" si="3"/>
        <v>0</v>
      </c>
      <c r="H49" s="15">
        <f t="shared" si="4"/>
        <v>0</v>
      </c>
      <c r="I49" s="16"/>
      <c r="J49" s="22"/>
      <c r="K49" s="23"/>
      <c r="L49" s="23"/>
      <c r="M49" s="23"/>
      <c r="N49" s="24" t="str">
        <f t="shared" si="5"/>
        <v>0</v>
      </c>
      <c r="O49" s="23"/>
      <c r="P49" s="25"/>
      <c r="Q49" s="24">
        <f t="shared" si="6"/>
        <v>0</v>
      </c>
      <c r="R49" s="26" t="str">
        <f t="shared" ca="1" si="7"/>
        <v xml:space="preserve"> </v>
      </c>
    </row>
    <row r="50" spans="1:18" outlineLevel="1" x14ac:dyDescent="0.15">
      <c r="A50" s="11" t="s">
        <v>76</v>
      </c>
      <c r="B50" s="116" t="s">
        <v>39</v>
      </c>
      <c r="C50" s="116"/>
      <c r="D50" s="12"/>
      <c r="E50" s="21">
        <v>1</v>
      </c>
      <c r="F50" s="15">
        <f t="shared" si="2"/>
        <v>0</v>
      </c>
      <c r="G50" s="15">
        <f t="shared" si="3"/>
        <v>0</v>
      </c>
      <c r="H50" s="15">
        <f t="shared" si="4"/>
        <v>0</v>
      </c>
      <c r="I50" s="16"/>
      <c r="J50" s="22"/>
      <c r="K50" s="23"/>
      <c r="L50" s="23"/>
      <c r="M50" s="23"/>
      <c r="N50" s="24" t="str">
        <f t="shared" si="5"/>
        <v>0</v>
      </c>
      <c r="O50" s="23"/>
      <c r="P50" s="25"/>
      <c r="Q50" s="24">
        <f t="shared" si="6"/>
        <v>0</v>
      </c>
      <c r="R50" s="26" t="str">
        <f t="shared" ca="1" si="7"/>
        <v xml:space="preserve"> </v>
      </c>
    </row>
    <row r="51" spans="1:18" outlineLevel="1" x14ac:dyDescent="0.15">
      <c r="A51" s="11" t="s">
        <v>77</v>
      </c>
      <c r="B51" s="116" t="s">
        <v>39</v>
      </c>
      <c r="C51" s="116"/>
      <c r="D51" s="12"/>
      <c r="E51" s="21">
        <v>1</v>
      </c>
      <c r="F51" s="15">
        <f t="shared" si="2"/>
        <v>0</v>
      </c>
      <c r="G51" s="15">
        <f t="shared" si="3"/>
        <v>0</v>
      </c>
      <c r="H51" s="15">
        <f t="shared" si="4"/>
        <v>0</v>
      </c>
      <c r="I51" s="16"/>
      <c r="J51" s="22"/>
      <c r="K51" s="23"/>
      <c r="L51" s="23"/>
      <c r="M51" s="23"/>
      <c r="N51" s="24" t="str">
        <f t="shared" si="5"/>
        <v>0</v>
      </c>
      <c r="O51" s="23"/>
      <c r="P51" s="25"/>
      <c r="Q51" s="24">
        <f t="shared" si="6"/>
        <v>0</v>
      </c>
      <c r="R51" s="26" t="str">
        <f t="shared" ca="1" si="7"/>
        <v xml:space="preserve"> </v>
      </c>
    </row>
    <row r="52" spans="1:18" outlineLevel="1" x14ac:dyDescent="0.15">
      <c r="A52" s="11" t="s">
        <v>78</v>
      </c>
      <c r="B52" s="116" t="s">
        <v>39</v>
      </c>
      <c r="C52" s="116"/>
      <c r="D52" s="12"/>
      <c r="E52" s="21">
        <v>1</v>
      </c>
      <c r="F52" s="15">
        <f t="shared" si="2"/>
        <v>0</v>
      </c>
      <c r="G52" s="15">
        <f t="shared" si="3"/>
        <v>0</v>
      </c>
      <c r="H52" s="15">
        <f t="shared" si="4"/>
        <v>0</v>
      </c>
      <c r="I52" s="16"/>
      <c r="J52" s="22"/>
      <c r="K52" s="23"/>
      <c r="L52" s="23"/>
      <c r="M52" s="23"/>
      <c r="N52" s="24" t="str">
        <f t="shared" si="5"/>
        <v>0</v>
      </c>
      <c r="O52" s="23"/>
      <c r="P52" s="25"/>
      <c r="Q52" s="24">
        <f t="shared" si="6"/>
        <v>0</v>
      </c>
      <c r="R52" s="26" t="str">
        <f t="shared" ca="1" si="7"/>
        <v xml:space="preserve"> </v>
      </c>
    </row>
    <row r="53" spans="1:18" outlineLevel="1" x14ac:dyDescent="0.15">
      <c r="A53" s="11" t="s">
        <v>140</v>
      </c>
      <c r="B53" s="116" t="s">
        <v>39</v>
      </c>
      <c r="C53" s="116"/>
      <c r="D53" s="12"/>
      <c r="E53" s="21">
        <v>1</v>
      </c>
      <c r="F53" s="15">
        <f t="shared" si="2"/>
        <v>0</v>
      </c>
      <c r="G53" s="15">
        <f t="shared" si="3"/>
        <v>0</v>
      </c>
      <c r="H53" s="15">
        <f t="shared" si="4"/>
        <v>0</v>
      </c>
      <c r="I53" s="16"/>
      <c r="J53" s="22"/>
      <c r="K53" s="23"/>
      <c r="L53" s="23"/>
      <c r="M53" s="23"/>
      <c r="N53" s="24" t="str">
        <f t="shared" si="5"/>
        <v>0</v>
      </c>
      <c r="O53" s="23"/>
      <c r="P53" s="25"/>
      <c r="Q53" s="24">
        <f t="shared" si="6"/>
        <v>0</v>
      </c>
      <c r="R53" s="26"/>
    </row>
    <row r="54" spans="1:18" outlineLevel="1" x14ac:dyDescent="0.15">
      <c r="A54" s="11" t="s">
        <v>141</v>
      </c>
      <c r="B54" s="116" t="s">
        <v>39</v>
      </c>
      <c r="C54" s="116"/>
      <c r="D54" s="12"/>
      <c r="E54" s="21">
        <v>1</v>
      </c>
      <c r="F54" s="15">
        <f t="shared" si="2"/>
        <v>0</v>
      </c>
      <c r="G54" s="15">
        <f t="shared" si="3"/>
        <v>0</v>
      </c>
      <c r="H54" s="15">
        <f t="shared" si="4"/>
        <v>0</v>
      </c>
      <c r="I54" s="16"/>
      <c r="J54" s="22"/>
      <c r="K54" s="23"/>
      <c r="L54" s="23"/>
      <c r="M54" s="23"/>
      <c r="N54" s="24" t="str">
        <f t="shared" si="5"/>
        <v>0</v>
      </c>
      <c r="O54" s="23"/>
      <c r="P54" s="25"/>
      <c r="Q54" s="24">
        <f t="shared" si="6"/>
        <v>0</v>
      </c>
      <c r="R54" s="26"/>
    </row>
    <row r="55" spans="1:18" outlineLevel="1" x14ac:dyDescent="0.15">
      <c r="A55" s="11" t="s">
        <v>142</v>
      </c>
      <c r="B55" s="116" t="s">
        <v>39</v>
      </c>
      <c r="C55" s="116"/>
      <c r="D55" s="12"/>
      <c r="E55" s="21">
        <v>1</v>
      </c>
      <c r="F55" s="15">
        <f t="shared" si="2"/>
        <v>0</v>
      </c>
      <c r="G55" s="15">
        <f t="shared" si="3"/>
        <v>0</v>
      </c>
      <c r="H55" s="15">
        <f t="shared" si="4"/>
        <v>0</v>
      </c>
      <c r="I55" s="16"/>
      <c r="J55" s="22"/>
      <c r="K55" s="23"/>
      <c r="L55" s="23"/>
      <c r="M55" s="23"/>
      <c r="N55" s="24" t="str">
        <f t="shared" si="5"/>
        <v>0</v>
      </c>
      <c r="O55" s="23"/>
      <c r="P55" s="25"/>
      <c r="Q55" s="24">
        <f t="shared" si="6"/>
        <v>0</v>
      </c>
      <c r="R55" s="26"/>
    </row>
    <row r="56" spans="1:18" outlineLevel="1" x14ac:dyDescent="0.15">
      <c r="A56" s="11" t="s">
        <v>143</v>
      </c>
      <c r="B56" s="116" t="s">
        <v>39</v>
      </c>
      <c r="C56" s="116"/>
      <c r="D56" s="12"/>
      <c r="E56" s="21">
        <v>1</v>
      </c>
      <c r="F56" s="15">
        <f t="shared" si="2"/>
        <v>0</v>
      </c>
      <c r="G56" s="15">
        <f t="shared" si="3"/>
        <v>0</v>
      </c>
      <c r="H56" s="15">
        <f t="shared" si="4"/>
        <v>0</v>
      </c>
      <c r="I56" s="16"/>
      <c r="J56" s="22"/>
      <c r="K56" s="23"/>
      <c r="L56" s="23"/>
      <c r="M56" s="23"/>
      <c r="N56" s="24" t="str">
        <f t="shared" si="5"/>
        <v>0</v>
      </c>
      <c r="O56" s="23"/>
      <c r="P56" s="25"/>
      <c r="Q56" s="24">
        <f t="shared" si="6"/>
        <v>0</v>
      </c>
      <c r="R56" s="26"/>
    </row>
    <row r="57" spans="1:18" outlineLevel="1" x14ac:dyDescent="0.15">
      <c r="A57" s="11" t="s">
        <v>144</v>
      </c>
      <c r="B57" s="116" t="s">
        <v>39</v>
      </c>
      <c r="C57" s="116"/>
      <c r="D57" s="12"/>
      <c r="E57" s="21">
        <v>1</v>
      </c>
      <c r="F57" s="15">
        <f t="shared" si="2"/>
        <v>0</v>
      </c>
      <c r="G57" s="15">
        <f t="shared" si="3"/>
        <v>0</v>
      </c>
      <c r="H57" s="15">
        <f t="shared" si="4"/>
        <v>0</v>
      </c>
      <c r="I57" s="16"/>
      <c r="J57" s="22"/>
      <c r="K57" s="23"/>
      <c r="L57" s="23"/>
      <c r="M57" s="23"/>
      <c r="N57" s="24" t="str">
        <f t="shared" si="5"/>
        <v>0</v>
      </c>
      <c r="O57" s="23"/>
      <c r="P57" s="25"/>
      <c r="Q57" s="24">
        <f t="shared" si="6"/>
        <v>0</v>
      </c>
      <c r="R57" s="26"/>
    </row>
    <row r="58" spans="1:18" outlineLevel="1" x14ac:dyDescent="0.15">
      <c r="A58" s="11" t="s">
        <v>145</v>
      </c>
      <c r="B58" s="116" t="s">
        <v>39</v>
      </c>
      <c r="C58" s="116"/>
      <c r="D58" s="12"/>
      <c r="E58" s="21">
        <v>1</v>
      </c>
      <c r="F58" s="15">
        <f t="shared" si="2"/>
        <v>0</v>
      </c>
      <c r="G58" s="15">
        <f t="shared" si="3"/>
        <v>0</v>
      </c>
      <c r="H58" s="15">
        <f t="shared" si="4"/>
        <v>0</v>
      </c>
      <c r="I58" s="16"/>
      <c r="J58" s="22"/>
      <c r="K58" s="23"/>
      <c r="L58" s="23"/>
      <c r="M58" s="23"/>
      <c r="N58" s="24" t="str">
        <f t="shared" si="5"/>
        <v>0</v>
      </c>
      <c r="O58" s="23"/>
      <c r="P58" s="25"/>
      <c r="Q58" s="24">
        <f t="shared" si="6"/>
        <v>0</v>
      </c>
      <c r="R58" s="26"/>
    </row>
    <row r="59" spans="1:18" outlineLevel="1" x14ac:dyDescent="0.15">
      <c r="A59" s="11" t="s">
        <v>146</v>
      </c>
      <c r="B59" s="116" t="s">
        <v>39</v>
      </c>
      <c r="C59" s="116"/>
      <c r="D59" s="12"/>
      <c r="E59" s="21">
        <v>1</v>
      </c>
      <c r="F59" s="15">
        <f t="shared" si="2"/>
        <v>0</v>
      </c>
      <c r="G59" s="15">
        <f t="shared" si="3"/>
        <v>0</v>
      </c>
      <c r="H59" s="15">
        <f t="shared" si="4"/>
        <v>0</v>
      </c>
      <c r="I59" s="16"/>
      <c r="J59" s="22"/>
      <c r="K59" s="23"/>
      <c r="L59" s="23"/>
      <c r="M59" s="23"/>
      <c r="N59" s="24" t="str">
        <f t="shared" si="5"/>
        <v>0</v>
      </c>
      <c r="O59" s="23"/>
      <c r="P59" s="25"/>
      <c r="Q59" s="24">
        <f t="shared" si="6"/>
        <v>0</v>
      </c>
      <c r="R59" s="26"/>
    </row>
    <row r="60" spans="1:18" outlineLevel="1" x14ac:dyDescent="0.15">
      <c r="A60" s="11" t="s">
        <v>147</v>
      </c>
      <c r="B60" s="116" t="s">
        <v>39</v>
      </c>
      <c r="C60" s="116"/>
      <c r="D60" s="12"/>
      <c r="E60" s="21">
        <v>1</v>
      </c>
      <c r="F60" s="15">
        <f t="shared" si="2"/>
        <v>0</v>
      </c>
      <c r="G60" s="15">
        <f t="shared" si="3"/>
        <v>0</v>
      </c>
      <c r="H60" s="15">
        <f t="shared" si="4"/>
        <v>0</v>
      </c>
      <c r="I60" s="16"/>
      <c r="J60" s="22"/>
      <c r="K60" s="23"/>
      <c r="L60" s="23"/>
      <c r="M60" s="23"/>
      <c r="N60" s="24" t="str">
        <f t="shared" si="5"/>
        <v>0</v>
      </c>
      <c r="O60" s="23"/>
      <c r="P60" s="25"/>
      <c r="Q60" s="24">
        <f t="shared" si="6"/>
        <v>0</v>
      </c>
      <c r="R60" s="26"/>
    </row>
    <row r="61" spans="1:18" outlineLevel="1" x14ac:dyDescent="0.15">
      <c r="A61" s="11" t="s">
        <v>148</v>
      </c>
      <c r="B61" s="116" t="s">
        <v>39</v>
      </c>
      <c r="C61" s="116"/>
      <c r="D61" s="12"/>
      <c r="E61" s="21">
        <v>1</v>
      </c>
      <c r="F61" s="15">
        <f t="shared" si="2"/>
        <v>0</v>
      </c>
      <c r="G61" s="15">
        <f t="shared" si="3"/>
        <v>0</v>
      </c>
      <c r="H61" s="15">
        <f t="shared" si="4"/>
        <v>0</v>
      </c>
      <c r="I61" s="16"/>
      <c r="J61" s="22"/>
      <c r="K61" s="23"/>
      <c r="L61" s="23"/>
      <c r="M61" s="23"/>
      <c r="N61" s="24" t="str">
        <f t="shared" si="5"/>
        <v>0</v>
      </c>
      <c r="O61" s="23"/>
      <c r="P61" s="25"/>
      <c r="Q61" s="24">
        <f t="shared" si="6"/>
        <v>0</v>
      </c>
      <c r="R61" s="26"/>
    </row>
    <row r="62" spans="1:18" outlineLevel="1" x14ac:dyDescent="0.15">
      <c r="A62" s="11" t="s">
        <v>149</v>
      </c>
      <c r="B62" s="116" t="s">
        <v>39</v>
      </c>
      <c r="C62" s="116"/>
      <c r="D62" s="12"/>
      <c r="E62" s="21">
        <v>1</v>
      </c>
      <c r="F62" s="15">
        <f t="shared" si="2"/>
        <v>0</v>
      </c>
      <c r="G62" s="15">
        <f t="shared" si="3"/>
        <v>0</v>
      </c>
      <c r="H62" s="15">
        <f t="shared" si="4"/>
        <v>0</v>
      </c>
      <c r="I62" s="16"/>
      <c r="J62" s="22"/>
      <c r="K62" s="23"/>
      <c r="L62" s="23"/>
      <c r="M62" s="23"/>
      <c r="N62" s="24" t="str">
        <f t="shared" si="5"/>
        <v>0</v>
      </c>
      <c r="O62" s="23"/>
      <c r="P62" s="25"/>
      <c r="Q62" s="24">
        <f t="shared" si="6"/>
        <v>0</v>
      </c>
      <c r="R62" s="26"/>
    </row>
    <row r="63" spans="1:18" outlineLevel="1" x14ac:dyDescent="0.15">
      <c r="A63" s="11" t="s">
        <v>150</v>
      </c>
      <c r="B63" s="116" t="s">
        <v>39</v>
      </c>
      <c r="C63" s="116"/>
      <c r="D63" s="12"/>
      <c r="E63" s="21">
        <v>1</v>
      </c>
      <c r="F63" s="15">
        <f t="shared" si="2"/>
        <v>0</v>
      </c>
      <c r="G63" s="15">
        <f t="shared" si="3"/>
        <v>0</v>
      </c>
      <c r="H63" s="15">
        <f t="shared" si="4"/>
        <v>0</v>
      </c>
      <c r="I63" s="16"/>
      <c r="J63" s="22"/>
      <c r="K63" s="23"/>
      <c r="L63" s="23"/>
      <c r="M63" s="23"/>
      <c r="N63" s="24" t="str">
        <f t="shared" si="5"/>
        <v>0</v>
      </c>
      <c r="O63" s="23"/>
      <c r="P63" s="25"/>
      <c r="Q63" s="24">
        <f t="shared" si="6"/>
        <v>0</v>
      </c>
      <c r="R63" s="26"/>
    </row>
    <row r="64" spans="1:18" outlineLevel="1" x14ac:dyDescent="0.15">
      <c r="A64" s="11" t="s">
        <v>151</v>
      </c>
      <c r="B64" s="116" t="s">
        <v>39</v>
      </c>
      <c r="C64" s="116"/>
      <c r="D64" s="12"/>
      <c r="E64" s="21">
        <v>1</v>
      </c>
      <c r="F64" s="15">
        <f t="shared" si="2"/>
        <v>0</v>
      </c>
      <c r="G64" s="15">
        <f t="shared" si="3"/>
        <v>0</v>
      </c>
      <c r="H64" s="15">
        <f t="shared" si="4"/>
        <v>0</v>
      </c>
      <c r="I64" s="16"/>
      <c r="J64" s="22"/>
      <c r="K64" s="23"/>
      <c r="L64" s="23"/>
      <c r="M64" s="23"/>
      <c r="N64" s="24" t="str">
        <f t="shared" si="5"/>
        <v>0</v>
      </c>
      <c r="O64" s="23"/>
      <c r="P64" s="25"/>
      <c r="Q64" s="24">
        <f t="shared" si="6"/>
        <v>0</v>
      </c>
      <c r="R64" s="26"/>
    </row>
    <row r="65" spans="1:18" outlineLevel="1" x14ac:dyDescent="0.15">
      <c r="A65" s="11" t="s">
        <v>152</v>
      </c>
      <c r="B65" s="116" t="s">
        <v>39</v>
      </c>
      <c r="C65" s="116"/>
      <c r="D65" s="12"/>
      <c r="E65" s="21">
        <v>1</v>
      </c>
      <c r="F65" s="15">
        <f t="shared" si="2"/>
        <v>0</v>
      </c>
      <c r="G65" s="15">
        <f t="shared" si="3"/>
        <v>0</v>
      </c>
      <c r="H65" s="15">
        <f t="shared" si="4"/>
        <v>0</v>
      </c>
      <c r="I65" s="16"/>
      <c r="J65" s="22"/>
      <c r="K65" s="23"/>
      <c r="L65" s="23"/>
      <c r="M65" s="23"/>
      <c r="N65" s="24" t="str">
        <f t="shared" si="5"/>
        <v>0</v>
      </c>
      <c r="O65" s="23"/>
      <c r="P65" s="25"/>
      <c r="Q65" s="24">
        <f t="shared" si="6"/>
        <v>0</v>
      </c>
      <c r="R65" s="26"/>
    </row>
    <row r="66" spans="1:18" outlineLevel="1" x14ac:dyDescent="0.15">
      <c r="A66" s="11" t="s">
        <v>153</v>
      </c>
      <c r="B66" s="116" t="s">
        <v>39</v>
      </c>
      <c r="C66" s="116"/>
      <c r="D66" s="12"/>
      <c r="E66" s="21">
        <v>1</v>
      </c>
      <c r="F66" s="15">
        <f t="shared" si="2"/>
        <v>0</v>
      </c>
      <c r="G66" s="15">
        <f t="shared" si="3"/>
        <v>0</v>
      </c>
      <c r="H66" s="15">
        <f t="shared" si="4"/>
        <v>0</v>
      </c>
      <c r="I66" s="16"/>
      <c r="J66" s="22"/>
      <c r="K66" s="23"/>
      <c r="L66" s="23"/>
      <c r="M66" s="23"/>
      <c r="N66" s="24" t="str">
        <f t="shared" si="5"/>
        <v>0</v>
      </c>
      <c r="O66" s="23"/>
      <c r="P66" s="25"/>
      <c r="Q66" s="24">
        <f t="shared" si="6"/>
        <v>0</v>
      </c>
      <c r="R66" s="26"/>
    </row>
    <row r="67" spans="1:18" outlineLevel="1" x14ac:dyDescent="0.15">
      <c r="A67" s="11" t="s">
        <v>154</v>
      </c>
      <c r="B67" s="116" t="s">
        <v>39</v>
      </c>
      <c r="C67" s="116"/>
      <c r="D67" s="12"/>
      <c r="E67" s="21">
        <v>1</v>
      </c>
      <c r="F67" s="15">
        <f t="shared" si="2"/>
        <v>0</v>
      </c>
      <c r="G67" s="15">
        <f t="shared" si="3"/>
        <v>0</v>
      </c>
      <c r="H67" s="15">
        <f t="shared" si="4"/>
        <v>0</v>
      </c>
      <c r="I67" s="16"/>
      <c r="J67" s="22"/>
      <c r="K67" s="23"/>
      <c r="L67" s="23"/>
      <c r="M67" s="23"/>
      <c r="N67" s="24" t="str">
        <f t="shared" si="5"/>
        <v>0</v>
      </c>
      <c r="O67" s="23"/>
      <c r="P67" s="25"/>
      <c r="Q67" s="24">
        <f t="shared" si="6"/>
        <v>0</v>
      </c>
      <c r="R67" s="26"/>
    </row>
    <row r="68" spans="1:18" outlineLevel="1" x14ac:dyDescent="0.15">
      <c r="A68" s="11" t="s">
        <v>155</v>
      </c>
      <c r="B68" s="116" t="s">
        <v>39</v>
      </c>
      <c r="C68" s="116"/>
      <c r="D68" s="12"/>
      <c r="E68" s="21">
        <v>1</v>
      </c>
      <c r="F68" s="15">
        <f t="shared" si="2"/>
        <v>0</v>
      </c>
      <c r="G68" s="15">
        <f t="shared" si="3"/>
        <v>0</v>
      </c>
      <c r="H68" s="15">
        <f t="shared" si="4"/>
        <v>0</v>
      </c>
      <c r="I68" s="16"/>
      <c r="J68" s="22"/>
      <c r="K68" s="23"/>
      <c r="L68" s="23"/>
      <c r="M68" s="23"/>
      <c r="N68" s="24" t="str">
        <f t="shared" si="5"/>
        <v>0</v>
      </c>
      <c r="O68" s="23"/>
      <c r="P68" s="25"/>
      <c r="Q68" s="24">
        <f t="shared" si="6"/>
        <v>0</v>
      </c>
      <c r="R68" s="26"/>
    </row>
    <row r="69" spans="1:18" outlineLevel="1" x14ac:dyDescent="0.15">
      <c r="A69" s="11" t="s">
        <v>156</v>
      </c>
      <c r="B69" s="116" t="s">
        <v>39</v>
      </c>
      <c r="C69" s="116"/>
      <c r="D69" s="12"/>
      <c r="E69" s="21">
        <v>1</v>
      </c>
      <c r="F69" s="15">
        <f t="shared" si="2"/>
        <v>0</v>
      </c>
      <c r="G69" s="15">
        <f t="shared" si="3"/>
        <v>0</v>
      </c>
      <c r="H69" s="15">
        <f t="shared" si="4"/>
        <v>0</v>
      </c>
      <c r="I69" s="16"/>
      <c r="J69" s="22"/>
      <c r="K69" s="23"/>
      <c r="L69" s="23"/>
      <c r="M69" s="23"/>
      <c r="N69" s="24" t="str">
        <f t="shared" si="5"/>
        <v>0</v>
      </c>
      <c r="O69" s="23"/>
      <c r="P69" s="25"/>
      <c r="Q69" s="24">
        <f t="shared" si="6"/>
        <v>0</v>
      </c>
      <c r="R69" s="26"/>
    </row>
    <row r="70" spans="1:18" outlineLevel="1" x14ac:dyDescent="0.15">
      <c r="A70" s="11" t="s">
        <v>157</v>
      </c>
      <c r="B70" s="116" t="s">
        <v>39</v>
      </c>
      <c r="C70" s="116"/>
      <c r="D70" s="12"/>
      <c r="E70" s="21">
        <v>1</v>
      </c>
      <c r="F70" s="15">
        <f t="shared" si="2"/>
        <v>0</v>
      </c>
      <c r="G70" s="15">
        <f t="shared" si="3"/>
        <v>0</v>
      </c>
      <c r="H70" s="15">
        <f t="shared" si="4"/>
        <v>0</v>
      </c>
      <c r="I70" s="16"/>
      <c r="J70" s="22"/>
      <c r="K70" s="23"/>
      <c r="L70" s="23"/>
      <c r="M70" s="23"/>
      <c r="N70" s="24" t="str">
        <f t="shared" si="5"/>
        <v>0</v>
      </c>
      <c r="O70" s="23"/>
      <c r="P70" s="25"/>
      <c r="Q70" s="24">
        <f t="shared" si="6"/>
        <v>0</v>
      </c>
      <c r="R70" s="26"/>
    </row>
    <row r="71" spans="1:18" outlineLevel="1" x14ac:dyDescent="0.15">
      <c r="A71" s="11" t="s">
        <v>158</v>
      </c>
      <c r="B71" s="116" t="s">
        <v>39</v>
      </c>
      <c r="C71" s="116"/>
      <c r="D71" s="12"/>
      <c r="E71" s="21">
        <v>1</v>
      </c>
      <c r="F71" s="15">
        <f t="shared" si="2"/>
        <v>0</v>
      </c>
      <c r="G71" s="15">
        <f t="shared" si="3"/>
        <v>0</v>
      </c>
      <c r="H71" s="15">
        <f t="shared" si="4"/>
        <v>0</v>
      </c>
      <c r="I71" s="16"/>
      <c r="J71" s="22"/>
      <c r="K71" s="23"/>
      <c r="L71" s="23"/>
      <c r="M71" s="23"/>
      <c r="N71" s="24" t="str">
        <f t="shared" si="5"/>
        <v>0</v>
      </c>
      <c r="O71" s="23"/>
      <c r="P71" s="25"/>
      <c r="Q71" s="24">
        <f t="shared" si="6"/>
        <v>0</v>
      </c>
      <c r="R71" s="26"/>
    </row>
    <row r="72" spans="1:18" outlineLevel="1" x14ac:dyDescent="0.15">
      <c r="A72" s="11" t="s">
        <v>159</v>
      </c>
      <c r="B72" s="116" t="s">
        <v>39</v>
      </c>
      <c r="C72" s="116"/>
      <c r="D72" s="12"/>
      <c r="E72" s="21">
        <v>1</v>
      </c>
      <c r="F72" s="15">
        <f t="shared" si="2"/>
        <v>0</v>
      </c>
      <c r="G72" s="15">
        <f t="shared" si="3"/>
        <v>0</v>
      </c>
      <c r="H72" s="15">
        <f t="shared" si="4"/>
        <v>0</v>
      </c>
      <c r="I72" s="16"/>
      <c r="J72" s="22"/>
      <c r="K72" s="23"/>
      <c r="L72" s="23"/>
      <c r="M72" s="23"/>
      <c r="N72" s="24" t="str">
        <f t="shared" si="5"/>
        <v>0</v>
      </c>
      <c r="O72" s="23"/>
      <c r="P72" s="25"/>
      <c r="Q72" s="24">
        <f t="shared" si="6"/>
        <v>0</v>
      </c>
      <c r="R72" s="26"/>
    </row>
    <row r="73" spans="1:18" ht="27.5" customHeight="1" x14ac:dyDescent="0.15">
      <c r="A73" s="8" t="s">
        <v>79</v>
      </c>
      <c r="B73" s="119" t="s">
        <v>205</v>
      </c>
      <c r="C73" s="120"/>
      <c r="D73" s="120"/>
      <c r="E73" s="120"/>
      <c r="F73" s="121"/>
      <c r="G73" s="9">
        <f>SUM(G74:G103)</f>
        <v>0</v>
      </c>
      <c r="H73" s="9">
        <f>SUM(H74:H103)</f>
        <v>0</v>
      </c>
      <c r="I73" s="51"/>
    </row>
    <row r="74" spans="1:18" ht="13" customHeight="1" outlineLevel="1" x14ac:dyDescent="0.15">
      <c r="A74" s="11" t="s">
        <v>16</v>
      </c>
      <c r="B74" s="116" t="s">
        <v>17</v>
      </c>
      <c r="C74" s="116"/>
      <c r="D74" s="12"/>
      <c r="E74" s="13"/>
      <c r="F74" s="14"/>
      <c r="G74" s="15">
        <f t="shared" ref="G74:G103" si="8">ROUND(E74*F74,2)</f>
        <v>0</v>
      </c>
      <c r="H74" s="15">
        <f t="shared" si="1"/>
        <v>0</v>
      </c>
      <c r="I74" s="16"/>
    </row>
    <row r="75" spans="1:18" ht="13" customHeight="1" outlineLevel="1" x14ac:dyDescent="0.15">
      <c r="A75" s="11" t="s">
        <v>18</v>
      </c>
      <c r="B75" s="116" t="s">
        <v>17</v>
      </c>
      <c r="C75" s="116"/>
      <c r="D75" s="12"/>
      <c r="E75" s="13"/>
      <c r="F75" s="14"/>
      <c r="G75" s="15">
        <f t="shared" si="8"/>
        <v>0</v>
      </c>
      <c r="H75" s="15">
        <f t="shared" si="1"/>
        <v>0</v>
      </c>
      <c r="I75" s="16"/>
    </row>
    <row r="76" spans="1:18" ht="13" customHeight="1" outlineLevel="1" x14ac:dyDescent="0.15">
      <c r="A76" s="11" t="s">
        <v>19</v>
      </c>
      <c r="B76" s="116" t="s">
        <v>17</v>
      </c>
      <c r="C76" s="116"/>
      <c r="D76" s="12"/>
      <c r="E76" s="13"/>
      <c r="F76" s="14"/>
      <c r="G76" s="15">
        <f t="shared" si="8"/>
        <v>0</v>
      </c>
      <c r="H76" s="15">
        <f t="shared" si="1"/>
        <v>0</v>
      </c>
      <c r="I76" s="16"/>
    </row>
    <row r="77" spans="1:18" ht="13" customHeight="1" outlineLevel="1" x14ac:dyDescent="0.15">
      <c r="A77" s="11" t="s">
        <v>20</v>
      </c>
      <c r="B77" s="116" t="s">
        <v>17</v>
      </c>
      <c r="C77" s="116"/>
      <c r="D77" s="12"/>
      <c r="E77" s="13"/>
      <c r="F77" s="14"/>
      <c r="G77" s="15">
        <f t="shared" si="8"/>
        <v>0</v>
      </c>
      <c r="H77" s="15">
        <f t="shared" si="1"/>
        <v>0</v>
      </c>
      <c r="I77" s="16"/>
    </row>
    <row r="78" spans="1:18" ht="13" customHeight="1" outlineLevel="1" x14ac:dyDescent="0.15">
      <c r="A78" s="11" t="s">
        <v>21</v>
      </c>
      <c r="B78" s="116" t="s">
        <v>17</v>
      </c>
      <c r="C78" s="116"/>
      <c r="D78" s="12"/>
      <c r="E78" s="13"/>
      <c r="F78" s="14"/>
      <c r="G78" s="15">
        <f t="shared" si="8"/>
        <v>0</v>
      </c>
      <c r="H78" s="15">
        <f t="shared" si="1"/>
        <v>0</v>
      </c>
      <c r="I78" s="16"/>
    </row>
    <row r="79" spans="1:18" ht="13" customHeight="1" outlineLevel="1" x14ac:dyDescent="0.15">
      <c r="A79" s="11" t="s">
        <v>22</v>
      </c>
      <c r="B79" s="116" t="s">
        <v>17</v>
      </c>
      <c r="C79" s="116"/>
      <c r="D79" s="12"/>
      <c r="E79" s="13"/>
      <c r="F79" s="14"/>
      <c r="G79" s="15">
        <f t="shared" si="8"/>
        <v>0</v>
      </c>
      <c r="H79" s="15">
        <f t="shared" si="1"/>
        <v>0</v>
      </c>
      <c r="I79" s="16"/>
    </row>
    <row r="80" spans="1:18" ht="13" customHeight="1" outlineLevel="1" x14ac:dyDescent="0.15">
      <c r="A80" s="11" t="s">
        <v>23</v>
      </c>
      <c r="B80" s="116" t="s">
        <v>17</v>
      </c>
      <c r="C80" s="116"/>
      <c r="D80" s="12"/>
      <c r="E80" s="13"/>
      <c r="F80" s="14"/>
      <c r="G80" s="15">
        <f t="shared" si="8"/>
        <v>0</v>
      </c>
      <c r="H80" s="15">
        <f t="shared" si="1"/>
        <v>0</v>
      </c>
      <c r="I80" s="16"/>
    </row>
    <row r="81" spans="1:9" ht="13" customHeight="1" outlineLevel="1" x14ac:dyDescent="0.15">
      <c r="A81" s="11" t="s">
        <v>24</v>
      </c>
      <c r="B81" s="116" t="s">
        <v>17</v>
      </c>
      <c r="C81" s="116"/>
      <c r="D81" s="12"/>
      <c r="E81" s="13"/>
      <c r="F81" s="14"/>
      <c r="G81" s="15">
        <f t="shared" si="8"/>
        <v>0</v>
      </c>
      <c r="H81" s="15">
        <f t="shared" si="1"/>
        <v>0</v>
      </c>
      <c r="I81" s="16"/>
    </row>
    <row r="82" spans="1:9" ht="13" customHeight="1" outlineLevel="1" x14ac:dyDescent="0.15">
      <c r="A82" s="11" t="s">
        <v>25</v>
      </c>
      <c r="B82" s="116" t="s">
        <v>17</v>
      </c>
      <c r="C82" s="116"/>
      <c r="D82" s="12"/>
      <c r="E82" s="13"/>
      <c r="F82" s="14"/>
      <c r="G82" s="15">
        <f t="shared" si="8"/>
        <v>0</v>
      </c>
      <c r="H82" s="15">
        <f t="shared" si="1"/>
        <v>0</v>
      </c>
      <c r="I82" s="16"/>
    </row>
    <row r="83" spans="1:9" ht="13" customHeight="1" outlineLevel="1" x14ac:dyDescent="0.15">
      <c r="A83" s="11" t="s">
        <v>26</v>
      </c>
      <c r="B83" s="116" t="s">
        <v>17</v>
      </c>
      <c r="C83" s="116"/>
      <c r="D83" s="12"/>
      <c r="E83" s="13"/>
      <c r="F83" s="14"/>
      <c r="G83" s="15">
        <f t="shared" si="8"/>
        <v>0</v>
      </c>
      <c r="H83" s="15">
        <f t="shared" si="1"/>
        <v>0</v>
      </c>
      <c r="I83" s="16"/>
    </row>
    <row r="84" spans="1:9" ht="13" customHeight="1" outlineLevel="1" x14ac:dyDescent="0.15">
      <c r="A84" s="11" t="s">
        <v>164</v>
      </c>
      <c r="B84" s="116" t="s">
        <v>17</v>
      </c>
      <c r="C84" s="116"/>
      <c r="D84" s="12"/>
      <c r="E84" s="13"/>
      <c r="F84" s="14"/>
      <c r="G84" s="15">
        <f t="shared" si="8"/>
        <v>0</v>
      </c>
      <c r="H84" s="15">
        <f t="shared" ref="H84:H103" si="9">ROUND(G84*$D$7,2)</f>
        <v>0</v>
      </c>
      <c r="I84" s="16"/>
    </row>
    <row r="85" spans="1:9" ht="13" customHeight="1" outlineLevel="1" x14ac:dyDescent="0.15">
      <c r="A85" s="11" t="s">
        <v>165</v>
      </c>
      <c r="B85" s="116" t="s">
        <v>17</v>
      </c>
      <c r="C85" s="116"/>
      <c r="D85" s="12"/>
      <c r="E85" s="13"/>
      <c r="F85" s="14"/>
      <c r="G85" s="15">
        <f t="shared" si="8"/>
        <v>0</v>
      </c>
      <c r="H85" s="15">
        <f t="shared" si="9"/>
        <v>0</v>
      </c>
      <c r="I85" s="16"/>
    </row>
    <row r="86" spans="1:9" ht="13" customHeight="1" outlineLevel="1" x14ac:dyDescent="0.15">
      <c r="A86" s="11" t="s">
        <v>166</v>
      </c>
      <c r="B86" s="116" t="s">
        <v>17</v>
      </c>
      <c r="C86" s="116"/>
      <c r="D86" s="12"/>
      <c r="E86" s="13"/>
      <c r="F86" s="14"/>
      <c r="G86" s="15">
        <f t="shared" si="8"/>
        <v>0</v>
      </c>
      <c r="H86" s="15">
        <f t="shared" si="9"/>
        <v>0</v>
      </c>
      <c r="I86" s="16"/>
    </row>
    <row r="87" spans="1:9" ht="13" customHeight="1" outlineLevel="1" x14ac:dyDescent="0.15">
      <c r="A87" s="11" t="s">
        <v>167</v>
      </c>
      <c r="B87" s="116" t="s">
        <v>17</v>
      </c>
      <c r="C87" s="116"/>
      <c r="D87" s="12"/>
      <c r="E87" s="13"/>
      <c r="F87" s="14"/>
      <c r="G87" s="15">
        <f t="shared" si="8"/>
        <v>0</v>
      </c>
      <c r="H87" s="15">
        <f t="shared" si="9"/>
        <v>0</v>
      </c>
      <c r="I87" s="16"/>
    </row>
    <row r="88" spans="1:9" ht="13" customHeight="1" outlineLevel="1" x14ac:dyDescent="0.15">
      <c r="A88" s="11" t="s">
        <v>168</v>
      </c>
      <c r="B88" s="116" t="s">
        <v>17</v>
      </c>
      <c r="C88" s="116"/>
      <c r="D88" s="12"/>
      <c r="E88" s="13"/>
      <c r="F88" s="14"/>
      <c r="G88" s="15">
        <f t="shared" si="8"/>
        <v>0</v>
      </c>
      <c r="H88" s="15">
        <f t="shared" si="9"/>
        <v>0</v>
      </c>
      <c r="I88" s="16"/>
    </row>
    <row r="89" spans="1:9" ht="13" customHeight="1" outlineLevel="1" x14ac:dyDescent="0.15">
      <c r="A89" s="11" t="s">
        <v>169</v>
      </c>
      <c r="B89" s="116" t="s">
        <v>17</v>
      </c>
      <c r="C89" s="116"/>
      <c r="D89" s="12"/>
      <c r="E89" s="13"/>
      <c r="F89" s="14"/>
      <c r="G89" s="15">
        <f t="shared" si="8"/>
        <v>0</v>
      </c>
      <c r="H89" s="15">
        <f t="shared" si="9"/>
        <v>0</v>
      </c>
      <c r="I89" s="16"/>
    </row>
    <row r="90" spans="1:9" ht="13" customHeight="1" outlineLevel="1" x14ac:dyDescent="0.15">
      <c r="A90" s="11" t="s">
        <v>170</v>
      </c>
      <c r="B90" s="116" t="s">
        <v>17</v>
      </c>
      <c r="C90" s="116"/>
      <c r="D90" s="12"/>
      <c r="E90" s="13"/>
      <c r="F90" s="14"/>
      <c r="G90" s="15">
        <f t="shared" si="8"/>
        <v>0</v>
      </c>
      <c r="H90" s="15">
        <f t="shared" si="9"/>
        <v>0</v>
      </c>
      <c r="I90" s="16"/>
    </row>
    <row r="91" spans="1:9" ht="13" customHeight="1" outlineLevel="1" x14ac:dyDescent="0.15">
      <c r="A91" s="11" t="s">
        <v>171</v>
      </c>
      <c r="B91" s="116" t="s">
        <v>17</v>
      </c>
      <c r="C91" s="116"/>
      <c r="D91" s="12"/>
      <c r="E91" s="13"/>
      <c r="F91" s="14"/>
      <c r="G91" s="15">
        <f t="shared" si="8"/>
        <v>0</v>
      </c>
      <c r="H91" s="15">
        <f t="shared" si="9"/>
        <v>0</v>
      </c>
      <c r="I91" s="16"/>
    </row>
    <row r="92" spans="1:9" ht="13" customHeight="1" outlineLevel="1" x14ac:dyDescent="0.15">
      <c r="A92" s="11" t="s">
        <v>172</v>
      </c>
      <c r="B92" s="116" t="s">
        <v>17</v>
      </c>
      <c r="C92" s="116"/>
      <c r="D92" s="12"/>
      <c r="E92" s="13"/>
      <c r="F92" s="14"/>
      <c r="G92" s="15">
        <f t="shared" si="8"/>
        <v>0</v>
      </c>
      <c r="H92" s="15">
        <f t="shared" si="9"/>
        <v>0</v>
      </c>
      <c r="I92" s="16"/>
    </row>
    <row r="93" spans="1:9" ht="13" customHeight="1" outlineLevel="1" x14ac:dyDescent="0.15">
      <c r="A93" s="11" t="s">
        <v>173</v>
      </c>
      <c r="B93" s="116" t="s">
        <v>17</v>
      </c>
      <c r="C93" s="116"/>
      <c r="D93" s="12"/>
      <c r="E93" s="13"/>
      <c r="F93" s="14"/>
      <c r="G93" s="15">
        <f t="shared" si="8"/>
        <v>0</v>
      </c>
      <c r="H93" s="15">
        <f t="shared" si="9"/>
        <v>0</v>
      </c>
      <c r="I93" s="16"/>
    </row>
    <row r="94" spans="1:9" ht="13" customHeight="1" outlineLevel="1" x14ac:dyDescent="0.15">
      <c r="A94" s="11" t="s">
        <v>174</v>
      </c>
      <c r="B94" s="116" t="s">
        <v>17</v>
      </c>
      <c r="C94" s="116"/>
      <c r="D94" s="12"/>
      <c r="E94" s="13"/>
      <c r="F94" s="14"/>
      <c r="G94" s="15">
        <f t="shared" si="8"/>
        <v>0</v>
      </c>
      <c r="H94" s="15">
        <f t="shared" si="9"/>
        <v>0</v>
      </c>
      <c r="I94" s="16"/>
    </row>
    <row r="95" spans="1:9" ht="13" customHeight="1" outlineLevel="1" x14ac:dyDescent="0.15">
      <c r="A95" s="11" t="s">
        <v>175</v>
      </c>
      <c r="B95" s="116" t="s">
        <v>17</v>
      </c>
      <c r="C95" s="116"/>
      <c r="D95" s="12"/>
      <c r="E95" s="13"/>
      <c r="F95" s="14"/>
      <c r="G95" s="15">
        <f t="shared" si="8"/>
        <v>0</v>
      </c>
      <c r="H95" s="15">
        <f t="shared" si="9"/>
        <v>0</v>
      </c>
      <c r="I95" s="16"/>
    </row>
    <row r="96" spans="1:9" ht="13" customHeight="1" outlineLevel="1" x14ac:dyDescent="0.15">
      <c r="A96" s="11" t="s">
        <v>176</v>
      </c>
      <c r="B96" s="116" t="s">
        <v>17</v>
      </c>
      <c r="C96" s="116"/>
      <c r="D96" s="12"/>
      <c r="E96" s="13"/>
      <c r="F96" s="14"/>
      <c r="G96" s="15">
        <f t="shared" si="8"/>
        <v>0</v>
      </c>
      <c r="H96" s="15">
        <f t="shared" si="9"/>
        <v>0</v>
      </c>
      <c r="I96" s="16"/>
    </row>
    <row r="97" spans="1:9" ht="13" customHeight="1" outlineLevel="1" x14ac:dyDescent="0.15">
      <c r="A97" s="11" t="s">
        <v>177</v>
      </c>
      <c r="B97" s="116" t="s">
        <v>17</v>
      </c>
      <c r="C97" s="116"/>
      <c r="D97" s="12"/>
      <c r="E97" s="13"/>
      <c r="F97" s="14"/>
      <c r="G97" s="15">
        <f t="shared" si="8"/>
        <v>0</v>
      </c>
      <c r="H97" s="15">
        <f t="shared" si="9"/>
        <v>0</v>
      </c>
      <c r="I97" s="16"/>
    </row>
    <row r="98" spans="1:9" ht="13" customHeight="1" outlineLevel="1" x14ac:dyDescent="0.15">
      <c r="A98" s="11" t="s">
        <v>178</v>
      </c>
      <c r="B98" s="116" t="s">
        <v>17</v>
      </c>
      <c r="C98" s="116"/>
      <c r="D98" s="12"/>
      <c r="E98" s="13"/>
      <c r="F98" s="14"/>
      <c r="G98" s="15">
        <f t="shared" si="8"/>
        <v>0</v>
      </c>
      <c r="H98" s="15">
        <f t="shared" si="9"/>
        <v>0</v>
      </c>
      <c r="I98" s="16"/>
    </row>
    <row r="99" spans="1:9" ht="13" customHeight="1" outlineLevel="1" x14ac:dyDescent="0.15">
      <c r="A99" s="11" t="s">
        <v>179</v>
      </c>
      <c r="B99" s="116" t="s">
        <v>17</v>
      </c>
      <c r="C99" s="116"/>
      <c r="D99" s="12"/>
      <c r="E99" s="13"/>
      <c r="F99" s="14"/>
      <c r="G99" s="15">
        <f t="shared" si="8"/>
        <v>0</v>
      </c>
      <c r="H99" s="15">
        <f t="shared" si="9"/>
        <v>0</v>
      </c>
      <c r="I99" s="16"/>
    </row>
    <row r="100" spans="1:9" ht="13" customHeight="1" outlineLevel="1" x14ac:dyDescent="0.15">
      <c r="A100" s="11" t="s">
        <v>180</v>
      </c>
      <c r="B100" s="116" t="s">
        <v>17</v>
      </c>
      <c r="C100" s="116"/>
      <c r="D100" s="12"/>
      <c r="E100" s="13"/>
      <c r="F100" s="14"/>
      <c r="G100" s="15">
        <f t="shared" si="8"/>
        <v>0</v>
      </c>
      <c r="H100" s="15">
        <f t="shared" si="9"/>
        <v>0</v>
      </c>
      <c r="I100" s="16"/>
    </row>
    <row r="101" spans="1:9" ht="13" customHeight="1" outlineLevel="1" x14ac:dyDescent="0.15">
      <c r="A101" s="11" t="s">
        <v>181</v>
      </c>
      <c r="B101" s="116" t="s">
        <v>17</v>
      </c>
      <c r="C101" s="116"/>
      <c r="D101" s="12"/>
      <c r="E101" s="13"/>
      <c r="F101" s="14"/>
      <c r="G101" s="15">
        <f t="shared" si="8"/>
        <v>0</v>
      </c>
      <c r="H101" s="15">
        <f t="shared" si="9"/>
        <v>0</v>
      </c>
      <c r="I101" s="16"/>
    </row>
    <row r="102" spans="1:9" ht="13" customHeight="1" outlineLevel="1" x14ac:dyDescent="0.15">
      <c r="A102" s="11" t="s">
        <v>182</v>
      </c>
      <c r="B102" s="116" t="s">
        <v>17</v>
      </c>
      <c r="C102" s="116"/>
      <c r="D102" s="12"/>
      <c r="E102" s="13"/>
      <c r="F102" s="14"/>
      <c r="G102" s="15">
        <f t="shared" si="8"/>
        <v>0</v>
      </c>
      <c r="H102" s="15">
        <f t="shared" si="9"/>
        <v>0</v>
      </c>
      <c r="I102" s="16"/>
    </row>
    <row r="103" spans="1:9" ht="13" customHeight="1" outlineLevel="1" x14ac:dyDescent="0.15">
      <c r="A103" s="11" t="s">
        <v>183</v>
      </c>
      <c r="B103" s="116" t="s">
        <v>17</v>
      </c>
      <c r="C103" s="116"/>
      <c r="D103" s="12"/>
      <c r="E103" s="13"/>
      <c r="F103" s="14"/>
      <c r="G103" s="15">
        <f t="shared" si="8"/>
        <v>0</v>
      </c>
      <c r="H103" s="15">
        <f t="shared" si="9"/>
        <v>0</v>
      </c>
      <c r="I103" s="16"/>
    </row>
    <row r="104" spans="1:9" ht="25.5" customHeight="1" x14ac:dyDescent="0.15">
      <c r="A104" s="8" t="s">
        <v>80</v>
      </c>
      <c r="B104" s="129" t="s">
        <v>106</v>
      </c>
      <c r="C104" s="130"/>
      <c r="D104" s="130"/>
      <c r="E104" s="130"/>
      <c r="F104" s="131"/>
      <c r="G104" s="9">
        <f>SUM(G105,G110,G115,G120,G125,G130,G135,G140,G145,G200,G150,G155,G160,G165,G170,G175,G180,G185,G190,G195)</f>
        <v>0</v>
      </c>
      <c r="H104" s="9">
        <f>SUM(H105,H110,H115,H120,H125,H130,H135,H140,H145,H200,H150,H155,H160,H165,H170,H175,H180,H185,H190,H195)</f>
        <v>0</v>
      </c>
      <c r="I104" s="10"/>
    </row>
    <row r="105" spans="1:9" ht="13" customHeight="1" outlineLevel="1" x14ac:dyDescent="0.15">
      <c r="A105" s="113" t="s">
        <v>27</v>
      </c>
      <c r="B105" s="110" t="s">
        <v>45</v>
      </c>
      <c r="C105" s="27" t="s">
        <v>46</v>
      </c>
      <c r="D105" s="28"/>
      <c r="E105" s="29"/>
      <c r="F105" s="24"/>
      <c r="G105" s="30">
        <f>SUM(G106:G109)</f>
        <v>0</v>
      </c>
      <c r="H105" s="30">
        <f>ROUND(G105*$D$7,2)</f>
        <v>0</v>
      </c>
      <c r="I105" s="110"/>
    </row>
    <row r="106" spans="1:9" ht="13" customHeight="1" outlineLevel="1" x14ac:dyDescent="0.15">
      <c r="A106" s="114"/>
      <c r="B106" s="111"/>
      <c r="C106" s="31" t="s">
        <v>47</v>
      </c>
      <c r="D106" s="32"/>
      <c r="E106" s="33"/>
      <c r="F106" s="23"/>
      <c r="G106" s="24">
        <f t="shared" ref="G106:G109" si="10">ROUND(E106*F106,2)</f>
        <v>0</v>
      </c>
      <c r="H106" s="15">
        <f>ROUND(G106*$D$7,2)</f>
        <v>0</v>
      </c>
      <c r="I106" s="111"/>
    </row>
    <row r="107" spans="1:9" ht="13" customHeight="1" outlineLevel="1" x14ac:dyDescent="0.15">
      <c r="A107" s="114"/>
      <c r="B107" s="111"/>
      <c r="C107" s="31" t="s">
        <v>48</v>
      </c>
      <c r="D107" s="32"/>
      <c r="E107" s="33"/>
      <c r="F107" s="23"/>
      <c r="G107" s="24">
        <f t="shared" si="10"/>
        <v>0</v>
      </c>
      <c r="H107" s="15">
        <f t="shared" ref="H107:H170" si="11">ROUND(G107*$D$7,2)</f>
        <v>0</v>
      </c>
      <c r="I107" s="111"/>
    </row>
    <row r="108" spans="1:9" ht="13" customHeight="1" outlineLevel="1" x14ac:dyDescent="0.15">
      <c r="A108" s="114"/>
      <c r="B108" s="111"/>
      <c r="C108" s="31" t="s">
        <v>49</v>
      </c>
      <c r="D108" s="32"/>
      <c r="E108" s="33"/>
      <c r="F108" s="23"/>
      <c r="G108" s="24">
        <f t="shared" si="10"/>
        <v>0</v>
      </c>
      <c r="H108" s="15">
        <f t="shared" si="11"/>
        <v>0</v>
      </c>
      <c r="I108" s="111"/>
    </row>
    <row r="109" spans="1:9" ht="26" customHeight="1" outlineLevel="1" x14ac:dyDescent="0.15">
      <c r="A109" s="115"/>
      <c r="B109" s="112"/>
      <c r="C109" s="34" t="s">
        <v>105</v>
      </c>
      <c r="D109" s="32"/>
      <c r="E109" s="33"/>
      <c r="F109" s="23"/>
      <c r="G109" s="24">
        <f t="shared" si="10"/>
        <v>0</v>
      </c>
      <c r="H109" s="15">
        <f t="shared" si="11"/>
        <v>0</v>
      </c>
      <c r="I109" s="112"/>
    </row>
    <row r="110" spans="1:9" ht="13" customHeight="1" outlineLevel="1" x14ac:dyDescent="0.15">
      <c r="A110" s="113" t="s">
        <v>28</v>
      </c>
      <c r="B110" s="110" t="s">
        <v>45</v>
      </c>
      <c r="C110" s="27" t="s">
        <v>46</v>
      </c>
      <c r="D110" s="28"/>
      <c r="E110" s="29"/>
      <c r="F110" s="24"/>
      <c r="G110" s="30">
        <f>SUM(G111:G114)</f>
        <v>0</v>
      </c>
      <c r="H110" s="30">
        <f t="shared" si="11"/>
        <v>0</v>
      </c>
      <c r="I110" s="110"/>
    </row>
    <row r="111" spans="1:9" ht="13" customHeight="1" outlineLevel="1" x14ac:dyDescent="0.15">
      <c r="A111" s="114"/>
      <c r="B111" s="111"/>
      <c r="C111" s="31" t="s">
        <v>47</v>
      </c>
      <c r="D111" s="32"/>
      <c r="E111" s="33"/>
      <c r="F111" s="23"/>
      <c r="G111" s="24">
        <f t="shared" ref="G111:G114" si="12">ROUND(E111*F111,2)</f>
        <v>0</v>
      </c>
      <c r="H111" s="15">
        <f t="shared" si="11"/>
        <v>0</v>
      </c>
      <c r="I111" s="111"/>
    </row>
    <row r="112" spans="1:9" ht="13" customHeight="1" outlineLevel="1" x14ac:dyDescent="0.15">
      <c r="A112" s="114"/>
      <c r="B112" s="111"/>
      <c r="C112" s="31" t="s">
        <v>48</v>
      </c>
      <c r="D112" s="32"/>
      <c r="E112" s="33"/>
      <c r="F112" s="23"/>
      <c r="G112" s="24">
        <f t="shared" si="12"/>
        <v>0</v>
      </c>
      <c r="H112" s="15">
        <f t="shared" si="11"/>
        <v>0</v>
      </c>
      <c r="I112" s="111"/>
    </row>
    <row r="113" spans="1:9" ht="13" customHeight="1" outlineLevel="1" x14ac:dyDescent="0.15">
      <c r="A113" s="114"/>
      <c r="B113" s="111"/>
      <c r="C113" s="31" t="s">
        <v>49</v>
      </c>
      <c r="D113" s="32"/>
      <c r="E113" s="33"/>
      <c r="F113" s="23"/>
      <c r="G113" s="24">
        <f t="shared" si="12"/>
        <v>0</v>
      </c>
      <c r="H113" s="15">
        <f t="shared" si="11"/>
        <v>0</v>
      </c>
      <c r="I113" s="111"/>
    </row>
    <row r="114" spans="1:9" ht="25" customHeight="1" outlineLevel="1" x14ac:dyDescent="0.15">
      <c r="A114" s="115"/>
      <c r="B114" s="112"/>
      <c r="C114" s="34" t="s">
        <v>105</v>
      </c>
      <c r="D114" s="32"/>
      <c r="E114" s="33"/>
      <c r="F114" s="23"/>
      <c r="G114" s="24">
        <f t="shared" si="12"/>
        <v>0</v>
      </c>
      <c r="H114" s="15">
        <f t="shared" si="11"/>
        <v>0</v>
      </c>
      <c r="I114" s="112"/>
    </row>
    <row r="115" spans="1:9" ht="13" customHeight="1" outlineLevel="1" x14ac:dyDescent="0.15">
      <c r="A115" s="113" t="s">
        <v>29</v>
      </c>
      <c r="B115" s="110" t="s">
        <v>45</v>
      </c>
      <c r="C115" s="27" t="s">
        <v>46</v>
      </c>
      <c r="D115" s="28"/>
      <c r="E115" s="29"/>
      <c r="F115" s="24"/>
      <c r="G115" s="30">
        <f>SUM(G116:G119)</f>
        <v>0</v>
      </c>
      <c r="H115" s="30">
        <f t="shared" si="11"/>
        <v>0</v>
      </c>
      <c r="I115" s="110"/>
    </row>
    <row r="116" spans="1:9" ht="13" customHeight="1" outlineLevel="1" x14ac:dyDescent="0.15">
      <c r="A116" s="114"/>
      <c r="B116" s="111"/>
      <c r="C116" s="31" t="s">
        <v>47</v>
      </c>
      <c r="D116" s="32"/>
      <c r="E116" s="33"/>
      <c r="F116" s="23"/>
      <c r="G116" s="24">
        <f t="shared" ref="G116:G119" si="13">ROUND(E116*F116,2)</f>
        <v>0</v>
      </c>
      <c r="H116" s="15">
        <f t="shared" si="11"/>
        <v>0</v>
      </c>
      <c r="I116" s="111"/>
    </row>
    <row r="117" spans="1:9" ht="13" customHeight="1" outlineLevel="1" x14ac:dyDescent="0.15">
      <c r="A117" s="114"/>
      <c r="B117" s="111"/>
      <c r="C117" s="31" t="s">
        <v>48</v>
      </c>
      <c r="D117" s="32"/>
      <c r="E117" s="33"/>
      <c r="F117" s="23"/>
      <c r="G117" s="24">
        <f t="shared" si="13"/>
        <v>0</v>
      </c>
      <c r="H117" s="15">
        <f t="shared" si="11"/>
        <v>0</v>
      </c>
      <c r="I117" s="111"/>
    </row>
    <row r="118" spans="1:9" ht="13" customHeight="1" outlineLevel="1" x14ac:dyDescent="0.15">
      <c r="A118" s="114"/>
      <c r="B118" s="111"/>
      <c r="C118" s="31" t="s">
        <v>49</v>
      </c>
      <c r="D118" s="32"/>
      <c r="E118" s="33"/>
      <c r="F118" s="23"/>
      <c r="G118" s="24">
        <f t="shared" si="13"/>
        <v>0</v>
      </c>
      <c r="H118" s="15">
        <f t="shared" si="11"/>
        <v>0</v>
      </c>
      <c r="I118" s="111"/>
    </row>
    <row r="119" spans="1:9" ht="28" outlineLevel="1" x14ac:dyDescent="0.15">
      <c r="A119" s="115"/>
      <c r="B119" s="112"/>
      <c r="C119" s="34" t="s">
        <v>105</v>
      </c>
      <c r="D119" s="32"/>
      <c r="E119" s="33"/>
      <c r="F119" s="23"/>
      <c r="G119" s="24">
        <f t="shared" si="13"/>
        <v>0</v>
      </c>
      <c r="H119" s="15">
        <f t="shared" si="11"/>
        <v>0</v>
      </c>
      <c r="I119" s="112"/>
    </row>
    <row r="120" spans="1:9" ht="13" customHeight="1" outlineLevel="1" x14ac:dyDescent="0.15">
      <c r="A120" s="113" t="s">
        <v>30</v>
      </c>
      <c r="B120" s="110" t="s">
        <v>45</v>
      </c>
      <c r="C120" s="27" t="s">
        <v>46</v>
      </c>
      <c r="D120" s="28"/>
      <c r="E120" s="29"/>
      <c r="F120" s="24"/>
      <c r="G120" s="30">
        <f>SUM(G121:G124)</f>
        <v>0</v>
      </c>
      <c r="H120" s="30">
        <f>ROUND(G120*$D$7,2)</f>
        <v>0</v>
      </c>
      <c r="I120" s="110"/>
    </row>
    <row r="121" spans="1:9" ht="13" customHeight="1" outlineLevel="1" x14ac:dyDescent="0.15">
      <c r="A121" s="114"/>
      <c r="B121" s="111"/>
      <c r="C121" s="31" t="s">
        <v>47</v>
      </c>
      <c r="D121" s="32"/>
      <c r="E121" s="33"/>
      <c r="F121" s="23"/>
      <c r="G121" s="24">
        <f t="shared" ref="G121:G124" si="14">ROUND(E121*F121,2)</f>
        <v>0</v>
      </c>
      <c r="H121" s="15">
        <f t="shared" si="11"/>
        <v>0</v>
      </c>
      <c r="I121" s="111"/>
    </row>
    <row r="122" spans="1:9" ht="13" customHeight="1" outlineLevel="1" x14ac:dyDescent="0.15">
      <c r="A122" s="114"/>
      <c r="B122" s="111"/>
      <c r="C122" s="31" t="s">
        <v>48</v>
      </c>
      <c r="D122" s="32"/>
      <c r="E122" s="33"/>
      <c r="F122" s="23"/>
      <c r="G122" s="24">
        <f t="shared" si="14"/>
        <v>0</v>
      </c>
      <c r="H122" s="15">
        <f t="shared" si="11"/>
        <v>0</v>
      </c>
      <c r="I122" s="111"/>
    </row>
    <row r="123" spans="1:9" ht="13" customHeight="1" outlineLevel="1" x14ac:dyDescent="0.15">
      <c r="A123" s="114"/>
      <c r="B123" s="111"/>
      <c r="C123" s="31" t="s">
        <v>49</v>
      </c>
      <c r="D123" s="32"/>
      <c r="E123" s="33"/>
      <c r="F123" s="23"/>
      <c r="G123" s="24">
        <f t="shared" si="14"/>
        <v>0</v>
      </c>
      <c r="H123" s="15">
        <f t="shared" si="11"/>
        <v>0</v>
      </c>
      <c r="I123" s="111"/>
    </row>
    <row r="124" spans="1:9" ht="28" outlineLevel="1" x14ac:dyDescent="0.15">
      <c r="A124" s="115"/>
      <c r="B124" s="112"/>
      <c r="C124" s="34" t="s">
        <v>105</v>
      </c>
      <c r="D124" s="32"/>
      <c r="E124" s="33"/>
      <c r="F124" s="23"/>
      <c r="G124" s="24">
        <f t="shared" si="14"/>
        <v>0</v>
      </c>
      <c r="H124" s="15">
        <f t="shared" si="11"/>
        <v>0</v>
      </c>
      <c r="I124" s="112"/>
    </row>
    <row r="125" spans="1:9" ht="13" customHeight="1" outlineLevel="1" x14ac:dyDescent="0.15">
      <c r="A125" s="113" t="s">
        <v>40</v>
      </c>
      <c r="B125" s="110" t="s">
        <v>45</v>
      </c>
      <c r="C125" s="27" t="s">
        <v>46</v>
      </c>
      <c r="D125" s="28"/>
      <c r="E125" s="29"/>
      <c r="F125" s="24"/>
      <c r="G125" s="30">
        <f>SUM(G126:G129)</f>
        <v>0</v>
      </c>
      <c r="H125" s="30">
        <f>ROUND(G125*$D$7,2)</f>
        <v>0</v>
      </c>
      <c r="I125" s="110"/>
    </row>
    <row r="126" spans="1:9" ht="13" customHeight="1" outlineLevel="1" x14ac:dyDescent="0.15">
      <c r="A126" s="114"/>
      <c r="B126" s="111"/>
      <c r="C126" s="31" t="s">
        <v>47</v>
      </c>
      <c r="D126" s="32"/>
      <c r="E126" s="33"/>
      <c r="F126" s="23"/>
      <c r="G126" s="24">
        <f t="shared" ref="G126:G129" si="15">ROUND(E126*F126,2)</f>
        <v>0</v>
      </c>
      <c r="H126" s="15">
        <f t="shared" si="11"/>
        <v>0</v>
      </c>
      <c r="I126" s="111"/>
    </row>
    <row r="127" spans="1:9" ht="13" customHeight="1" outlineLevel="1" x14ac:dyDescent="0.15">
      <c r="A127" s="114"/>
      <c r="B127" s="111"/>
      <c r="C127" s="31" t="s">
        <v>48</v>
      </c>
      <c r="D127" s="32"/>
      <c r="E127" s="33"/>
      <c r="F127" s="23"/>
      <c r="G127" s="24">
        <f t="shared" si="15"/>
        <v>0</v>
      </c>
      <c r="H127" s="15">
        <f t="shared" si="11"/>
        <v>0</v>
      </c>
      <c r="I127" s="111"/>
    </row>
    <row r="128" spans="1:9" ht="13" customHeight="1" outlineLevel="1" x14ac:dyDescent="0.15">
      <c r="A128" s="114"/>
      <c r="B128" s="111"/>
      <c r="C128" s="31" t="s">
        <v>49</v>
      </c>
      <c r="D128" s="32"/>
      <c r="E128" s="33"/>
      <c r="F128" s="23"/>
      <c r="G128" s="24">
        <f t="shared" si="15"/>
        <v>0</v>
      </c>
      <c r="H128" s="15">
        <f t="shared" si="11"/>
        <v>0</v>
      </c>
      <c r="I128" s="111"/>
    </row>
    <row r="129" spans="1:9" ht="28" outlineLevel="1" x14ac:dyDescent="0.15">
      <c r="A129" s="115"/>
      <c r="B129" s="112"/>
      <c r="C129" s="34" t="s">
        <v>105</v>
      </c>
      <c r="D129" s="32"/>
      <c r="E129" s="33"/>
      <c r="F129" s="23"/>
      <c r="G129" s="24">
        <f t="shared" si="15"/>
        <v>0</v>
      </c>
      <c r="H129" s="15">
        <f t="shared" si="11"/>
        <v>0</v>
      </c>
      <c r="I129" s="112"/>
    </row>
    <row r="130" spans="1:9" ht="13" customHeight="1" outlineLevel="1" x14ac:dyDescent="0.15">
      <c r="A130" s="113" t="s">
        <v>44</v>
      </c>
      <c r="B130" s="110" t="s">
        <v>45</v>
      </c>
      <c r="C130" s="27" t="s">
        <v>46</v>
      </c>
      <c r="D130" s="28"/>
      <c r="E130" s="29"/>
      <c r="F130" s="24"/>
      <c r="G130" s="30">
        <f>SUM(G131:G134)</f>
        <v>0</v>
      </c>
      <c r="H130" s="30">
        <f>ROUND(G130*$D$7,2)</f>
        <v>0</v>
      </c>
      <c r="I130" s="110"/>
    </row>
    <row r="131" spans="1:9" ht="13" customHeight="1" outlineLevel="1" x14ac:dyDescent="0.15">
      <c r="A131" s="114"/>
      <c r="B131" s="111"/>
      <c r="C131" s="31" t="s">
        <v>47</v>
      </c>
      <c r="D131" s="32"/>
      <c r="E131" s="33"/>
      <c r="F131" s="23"/>
      <c r="G131" s="24">
        <f t="shared" ref="G131:G134" si="16">ROUND(E131*F131,2)</f>
        <v>0</v>
      </c>
      <c r="H131" s="15">
        <f t="shared" si="11"/>
        <v>0</v>
      </c>
      <c r="I131" s="111"/>
    </row>
    <row r="132" spans="1:9" ht="13" customHeight="1" outlineLevel="1" x14ac:dyDescent="0.15">
      <c r="A132" s="114"/>
      <c r="B132" s="111"/>
      <c r="C132" s="31" t="s">
        <v>48</v>
      </c>
      <c r="D132" s="32"/>
      <c r="E132" s="33"/>
      <c r="F132" s="23"/>
      <c r="G132" s="24">
        <f t="shared" si="16"/>
        <v>0</v>
      </c>
      <c r="H132" s="15">
        <f t="shared" si="11"/>
        <v>0</v>
      </c>
      <c r="I132" s="111"/>
    </row>
    <row r="133" spans="1:9" ht="13" customHeight="1" outlineLevel="1" x14ac:dyDescent="0.15">
      <c r="A133" s="114"/>
      <c r="B133" s="111"/>
      <c r="C133" s="31" t="s">
        <v>49</v>
      </c>
      <c r="D133" s="32"/>
      <c r="E133" s="33"/>
      <c r="F133" s="23"/>
      <c r="G133" s="24">
        <f t="shared" si="16"/>
        <v>0</v>
      </c>
      <c r="H133" s="15">
        <f t="shared" si="11"/>
        <v>0</v>
      </c>
      <c r="I133" s="111"/>
    </row>
    <row r="134" spans="1:9" ht="28" outlineLevel="1" x14ac:dyDescent="0.15">
      <c r="A134" s="115"/>
      <c r="B134" s="112"/>
      <c r="C134" s="34" t="s">
        <v>105</v>
      </c>
      <c r="D134" s="32"/>
      <c r="E134" s="33"/>
      <c r="F134" s="23"/>
      <c r="G134" s="24">
        <f t="shared" si="16"/>
        <v>0</v>
      </c>
      <c r="H134" s="15">
        <f t="shared" si="11"/>
        <v>0</v>
      </c>
      <c r="I134" s="112"/>
    </row>
    <row r="135" spans="1:9" ht="13" customHeight="1" outlineLevel="1" x14ac:dyDescent="0.15">
      <c r="A135" s="113" t="s">
        <v>50</v>
      </c>
      <c r="B135" s="110" t="s">
        <v>45</v>
      </c>
      <c r="C135" s="27" t="s">
        <v>46</v>
      </c>
      <c r="D135" s="28"/>
      <c r="E135" s="29"/>
      <c r="F135" s="24"/>
      <c r="G135" s="30">
        <f>SUM(G136:G139)</f>
        <v>0</v>
      </c>
      <c r="H135" s="30">
        <f>ROUND(G135*$D$7,2)</f>
        <v>0</v>
      </c>
      <c r="I135" s="110"/>
    </row>
    <row r="136" spans="1:9" ht="13" customHeight="1" outlineLevel="1" x14ac:dyDescent="0.15">
      <c r="A136" s="114"/>
      <c r="B136" s="111"/>
      <c r="C136" s="31" t="s">
        <v>47</v>
      </c>
      <c r="D136" s="32"/>
      <c r="E136" s="33"/>
      <c r="F136" s="23"/>
      <c r="G136" s="24">
        <f t="shared" ref="G136:G139" si="17">ROUND(E136*F136,2)</f>
        <v>0</v>
      </c>
      <c r="H136" s="15">
        <f t="shared" si="11"/>
        <v>0</v>
      </c>
      <c r="I136" s="111"/>
    </row>
    <row r="137" spans="1:9" ht="13" customHeight="1" outlineLevel="1" x14ac:dyDescent="0.15">
      <c r="A137" s="114"/>
      <c r="B137" s="111"/>
      <c r="C137" s="31" t="s">
        <v>48</v>
      </c>
      <c r="D137" s="32"/>
      <c r="E137" s="33"/>
      <c r="F137" s="23"/>
      <c r="G137" s="24">
        <f t="shared" si="17"/>
        <v>0</v>
      </c>
      <c r="H137" s="15">
        <f t="shared" si="11"/>
        <v>0</v>
      </c>
      <c r="I137" s="111"/>
    </row>
    <row r="138" spans="1:9" ht="13" customHeight="1" outlineLevel="1" x14ac:dyDescent="0.15">
      <c r="A138" s="114"/>
      <c r="B138" s="111"/>
      <c r="C138" s="31" t="s">
        <v>49</v>
      </c>
      <c r="D138" s="32"/>
      <c r="E138" s="33"/>
      <c r="F138" s="23"/>
      <c r="G138" s="24">
        <f t="shared" si="17"/>
        <v>0</v>
      </c>
      <c r="H138" s="15">
        <f t="shared" si="11"/>
        <v>0</v>
      </c>
      <c r="I138" s="111"/>
    </row>
    <row r="139" spans="1:9" ht="28" outlineLevel="1" x14ac:dyDescent="0.15">
      <c r="A139" s="115"/>
      <c r="B139" s="112"/>
      <c r="C139" s="34" t="s">
        <v>105</v>
      </c>
      <c r="D139" s="32"/>
      <c r="E139" s="33"/>
      <c r="F139" s="23"/>
      <c r="G139" s="24">
        <f t="shared" si="17"/>
        <v>0</v>
      </c>
      <c r="H139" s="15">
        <f t="shared" si="11"/>
        <v>0</v>
      </c>
      <c r="I139" s="112"/>
    </row>
    <row r="140" spans="1:9" ht="13" customHeight="1" outlineLevel="1" x14ac:dyDescent="0.15">
      <c r="A140" s="113" t="s">
        <v>51</v>
      </c>
      <c r="B140" s="110" t="s">
        <v>45</v>
      </c>
      <c r="C140" s="27" t="s">
        <v>46</v>
      </c>
      <c r="D140" s="28"/>
      <c r="E140" s="29"/>
      <c r="F140" s="24"/>
      <c r="G140" s="30">
        <f>SUM(G141:G144)</f>
        <v>0</v>
      </c>
      <c r="H140" s="30">
        <f>ROUND(G140*$D$7,2)</f>
        <v>0</v>
      </c>
      <c r="I140" s="110"/>
    </row>
    <row r="141" spans="1:9" ht="13" customHeight="1" outlineLevel="1" x14ac:dyDescent="0.15">
      <c r="A141" s="114"/>
      <c r="B141" s="111"/>
      <c r="C141" s="31" t="s">
        <v>47</v>
      </c>
      <c r="D141" s="32"/>
      <c r="E141" s="33"/>
      <c r="F141" s="23"/>
      <c r="G141" s="24">
        <f t="shared" ref="G141:G144" si="18">ROUND(E141*F141,2)</f>
        <v>0</v>
      </c>
      <c r="H141" s="15">
        <f t="shared" si="11"/>
        <v>0</v>
      </c>
      <c r="I141" s="111"/>
    </row>
    <row r="142" spans="1:9" ht="13" customHeight="1" outlineLevel="1" x14ac:dyDescent="0.15">
      <c r="A142" s="114"/>
      <c r="B142" s="111"/>
      <c r="C142" s="31" t="s">
        <v>48</v>
      </c>
      <c r="D142" s="32"/>
      <c r="E142" s="33"/>
      <c r="F142" s="23"/>
      <c r="G142" s="24">
        <f t="shared" si="18"/>
        <v>0</v>
      </c>
      <c r="H142" s="15">
        <f t="shared" si="11"/>
        <v>0</v>
      </c>
      <c r="I142" s="111"/>
    </row>
    <row r="143" spans="1:9" ht="13" customHeight="1" outlineLevel="1" x14ac:dyDescent="0.15">
      <c r="A143" s="114"/>
      <c r="B143" s="111"/>
      <c r="C143" s="31" t="s">
        <v>49</v>
      </c>
      <c r="D143" s="32"/>
      <c r="E143" s="33"/>
      <c r="F143" s="23"/>
      <c r="G143" s="24">
        <f t="shared" si="18"/>
        <v>0</v>
      </c>
      <c r="H143" s="15">
        <f t="shared" si="11"/>
        <v>0</v>
      </c>
      <c r="I143" s="111"/>
    </row>
    <row r="144" spans="1:9" ht="28" outlineLevel="1" x14ac:dyDescent="0.15">
      <c r="A144" s="115"/>
      <c r="B144" s="112"/>
      <c r="C144" s="34" t="s">
        <v>105</v>
      </c>
      <c r="D144" s="32"/>
      <c r="E144" s="33"/>
      <c r="F144" s="23"/>
      <c r="G144" s="24">
        <f t="shared" si="18"/>
        <v>0</v>
      </c>
      <c r="H144" s="15">
        <f t="shared" si="11"/>
        <v>0</v>
      </c>
      <c r="I144" s="112"/>
    </row>
    <row r="145" spans="1:9" ht="13" customHeight="1" outlineLevel="1" x14ac:dyDescent="0.15">
      <c r="A145" s="113" t="s">
        <v>52</v>
      </c>
      <c r="B145" s="110" t="s">
        <v>45</v>
      </c>
      <c r="C145" s="27" t="s">
        <v>46</v>
      </c>
      <c r="D145" s="28"/>
      <c r="E145" s="29"/>
      <c r="F145" s="24"/>
      <c r="G145" s="30">
        <f>SUM(G146:G149)</f>
        <v>0</v>
      </c>
      <c r="H145" s="30">
        <f>ROUND(G145*$D$7,2)</f>
        <v>0</v>
      </c>
      <c r="I145" s="110"/>
    </row>
    <row r="146" spans="1:9" ht="13" customHeight="1" outlineLevel="1" x14ac:dyDescent="0.15">
      <c r="A146" s="114"/>
      <c r="B146" s="111"/>
      <c r="C146" s="31" t="s">
        <v>47</v>
      </c>
      <c r="D146" s="32"/>
      <c r="E146" s="33"/>
      <c r="F146" s="23"/>
      <c r="G146" s="24">
        <f t="shared" ref="G146:G149" si="19">ROUND(E146*F146,2)</f>
        <v>0</v>
      </c>
      <c r="H146" s="15">
        <f t="shared" si="11"/>
        <v>0</v>
      </c>
      <c r="I146" s="111"/>
    </row>
    <row r="147" spans="1:9" ht="13" customHeight="1" outlineLevel="1" x14ac:dyDescent="0.15">
      <c r="A147" s="114"/>
      <c r="B147" s="111"/>
      <c r="C147" s="31" t="s">
        <v>48</v>
      </c>
      <c r="D147" s="32"/>
      <c r="E147" s="33"/>
      <c r="F147" s="23"/>
      <c r="G147" s="24">
        <f t="shared" si="19"/>
        <v>0</v>
      </c>
      <c r="H147" s="15">
        <f t="shared" si="11"/>
        <v>0</v>
      </c>
      <c r="I147" s="111"/>
    </row>
    <row r="148" spans="1:9" ht="13" customHeight="1" outlineLevel="1" x14ac:dyDescent="0.15">
      <c r="A148" s="114"/>
      <c r="B148" s="111"/>
      <c r="C148" s="31" t="s">
        <v>49</v>
      </c>
      <c r="D148" s="32"/>
      <c r="E148" s="33"/>
      <c r="F148" s="23"/>
      <c r="G148" s="24">
        <f t="shared" si="19"/>
        <v>0</v>
      </c>
      <c r="H148" s="15">
        <f t="shared" si="11"/>
        <v>0</v>
      </c>
      <c r="I148" s="111"/>
    </row>
    <row r="149" spans="1:9" ht="28" outlineLevel="1" x14ac:dyDescent="0.15">
      <c r="A149" s="115"/>
      <c r="B149" s="112"/>
      <c r="C149" s="34" t="s">
        <v>105</v>
      </c>
      <c r="D149" s="32"/>
      <c r="E149" s="33"/>
      <c r="F149" s="23"/>
      <c r="G149" s="24">
        <f t="shared" si="19"/>
        <v>0</v>
      </c>
      <c r="H149" s="15">
        <f t="shared" si="11"/>
        <v>0</v>
      </c>
      <c r="I149" s="112"/>
    </row>
    <row r="150" spans="1:9" ht="14" outlineLevel="1" x14ac:dyDescent="0.15">
      <c r="A150" s="113" t="s">
        <v>93</v>
      </c>
      <c r="B150" s="110" t="s">
        <v>45</v>
      </c>
      <c r="C150" s="27" t="s">
        <v>46</v>
      </c>
      <c r="D150" s="28"/>
      <c r="E150" s="29"/>
      <c r="F150" s="24"/>
      <c r="G150" s="30">
        <f t="shared" ref="G150" si="20">SUM(G151:G154)</f>
        <v>0</v>
      </c>
      <c r="H150" s="30">
        <f t="shared" si="11"/>
        <v>0</v>
      </c>
      <c r="I150" s="110"/>
    </row>
    <row r="151" spans="1:9" ht="14" outlineLevel="1" x14ac:dyDescent="0.15">
      <c r="A151" s="114"/>
      <c r="B151" s="111"/>
      <c r="C151" s="31" t="s">
        <v>47</v>
      </c>
      <c r="D151" s="32"/>
      <c r="E151" s="33"/>
      <c r="F151" s="23"/>
      <c r="G151" s="24">
        <f t="shared" ref="G151:G154" si="21">ROUND(E151*F151,2)</f>
        <v>0</v>
      </c>
      <c r="H151" s="15">
        <f t="shared" si="11"/>
        <v>0</v>
      </c>
      <c r="I151" s="111"/>
    </row>
    <row r="152" spans="1:9" ht="14" outlineLevel="1" x14ac:dyDescent="0.15">
      <c r="A152" s="114"/>
      <c r="B152" s="111"/>
      <c r="C152" s="31" t="s">
        <v>48</v>
      </c>
      <c r="D152" s="32"/>
      <c r="E152" s="33"/>
      <c r="F152" s="23"/>
      <c r="G152" s="24">
        <f t="shared" si="21"/>
        <v>0</v>
      </c>
      <c r="H152" s="15">
        <f t="shared" si="11"/>
        <v>0</v>
      </c>
      <c r="I152" s="111"/>
    </row>
    <row r="153" spans="1:9" ht="14" outlineLevel="1" x14ac:dyDescent="0.15">
      <c r="A153" s="114"/>
      <c r="B153" s="111"/>
      <c r="C153" s="31" t="s">
        <v>49</v>
      </c>
      <c r="D153" s="32"/>
      <c r="E153" s="33"/>
      <c r="F153" s="23"/>
      <c r="G153" s="24">
        <f t="shared" si="21"/>
        <v>0</v>
      </c>
      <c r="H153" s="15">
        <f t="shared" si="11"/>
        <v>0</v>
      </c>
      <c r="I153" s="111"/>
    </row>
    <row r="154" spans="1:9" ht="28" outlineLevel="1" x14ac:dyDescent="0.15">
      <c r="A154" s="115"/>
      <c r="B154" s="112"/>
      <c r="C154" s="34" t="s">
        <v>105</v>
      </c>
      <c r="D154" s="32"/>
      <c r="E154" s="33"/>
      <c r="F154" s="23"/>
      <c r="G154" s="24">
        <f t="shared" si="21"/>
        <v>0</v>
      </c>
      <c r="H154" s="15">
        <f t="shared" si="11"/>
        <v>0</v>
      </c>
      <c r="I154" s="112"/>
    </row>
    <row r="155" spans="1:9" ht="14" outlineLevel="1" x14ac:dyDescent="0.15">
      <c r="A155" s="113" t="s">
        <v>184</v>
      </c>
      <c r="B155" s="110" t="s">
        <v>45</v>
      </c>
      <c r="C155" s="27" t="s">
        <v>46</v>
      </c>
      <c r="D155" s="28"/>
      <c r="E155" s="29"/>
      <c r="F155" s="24"/>
      <c r="G155" s="30">
        <f t="shared" ref="G155" si="22">SUM(G156:G159)</f>
        <v>0</v>
      </c>
      <c r="H155" s="30">
        <f t="shared" si="11"/>
        <v>0</v>
      </c>
      <c r="I155" s="110"/>
    </row>
    <row r="156" spans="1:9" ht="14" outlineLevel="1" x14ac:dyDescent="0.15">
      <c r="A156" s="114"/>
      <c r="B156" s="111"/>
      <c r="C156" s="31" t="s">
        <v>47</v>
      </c>
      <c r="D156" s="32"/>
      <c r="E156" s="33"/>
      <c r="F156" s="23"/>
      <c r="G156" s="24">
        <f t="shared" ref="G156:G159" si="23">ROUND(E156*F156,2)</f>
        <v>0</v>
      </c>
      <c r="H156" s="15">
        <f t="shared" si="11"/>
        <v>0</v>
      </c>
      <c r="I156" s="111"/>
    </row>
    <row r="157" spans="1:9" ht="14" outlineLevel="1" x14ac:dyDescent="0.15">
      <c r="A157" s="114"/>
      <c r="B157" s="111"/>
      <c r="C157" s="31" t="s">
        <v>48</v>
      </c>
      <c r="D157" s="32"/>
      <c r="E157" s="33"/>
      <c r="F157" s="23"/>
      <c r="G157" s="24">
        <f t="shared" si="23"/>
        <v>0</v>
      </c>
      <c r="H157" s="15">
        <f t="shared" si="11"/>
        <v>0</v>
      </c>
      <c r="I157" s="111"/>
    </row>
    <row r="158" spans="1:9" ht="14" outlineLevel="1" x14ac:dyDescent="0.15">
      <c r="A158" s="114"/>
      <c r="B158" s="111"/>
      <c r="C158" s="31" t="s">
        <v>49</v>
      </c>
      <c r="D158" s="32"/>
      <c r="E158" s="33"/>
      <c r="F158" s="23"/>
      <c r="G158" s="24">
        <f t="shared" si="23"/>
        <v>0</v>
      </c>
      <c r="H158" s="15">
        <f t="shared" si="11"/>
        <v>0</v>
      </c>
      <c r="I158" s="111"/>
    </row>
    <row r="159" spans="1:9" ht="28" outlineLevel="1" x14ac:dyDescent="0.15">
      <c r="A159" s="115"/>
      <c r="B159" s="112"/>
      <c r="C159" s="34" t="s">
        <v>105</v>
      </c>
      <c r="D159" s="32"/>
      <c r="E159" s="33"/>
      <c r="F159" s="23"/>
      <c r="G159" s="24">
        <f t="shared" si="23"/>
        <v>0</v>
      </c>
      <c r="H159" s="15">
        <f t="shared" si="11"/>
        <v>0</v>
      </c>
      <c r="I159" s="112"/>
    </row>
    <row r="160" spans="1:9" ht="14" outlineLevel="1" x14ac:dyDescent="0.15">
      <c r="A160" s="113" t="s">
        <v>185</v>
      </c>
      <c r="B160" s="110" t="s">
        <v>45</v>
      </c>
      <c r="C160" s="27" t="s">
        <v>46</v>
      </c>
      <c r="D160" s="28"/>
      <c r="E160" s="29"/>
      <c r="F160" s="24"/>
      <c r="G160" s="30">
        <f t="shared" ref="G160" si="24">SUM(G161:G164)</f>
        <v>0</v>
      </c>
      <c r="H160" s="30">
        <f t="shared" si="11"/>
        <v>0</v>
      </c>
      <c r="I160" s="110"/>
    </row>
    <row r="161" spans="1:9" ht="14" outlineLevel="1" x14ac:dyDescent="0.15">
      <c r="A161" s="114"/>
      <c r="B161" s="111"/>
      <c r="C161" s="31" t="s">
        <v>47</v>
      </c>
      <c r="D161" s="32"/>
      <c r="E161" s="33"/>
      <c r="F161" s="23"/>
      <c r="G161" s="24">
        <f t="shared" ref="G161:G164" si="25">ROUND(E161*F161,2)</f>
        <v>0</v>
      </c>
      <c r="H161" s="15">
        <f t="shared" si="11"/>
        <v>0</v>
      </c>
      <c r="I161" s="111"/>
    </row>
    <row r="162" spans="1:9" ht="14" outlineLevel="1" x14ac:dyDescent="0.15">
      <c r="A162" s="114"/>
      <c r="B162" s="111"/>
      <c r="C162" s="31" t="s">
        <v>48</v>
      </c>
      <c r="D162" s="32"/>
      <c r="E162" s="33"/>
      <c r="F162" s="23"/>
      <c r="G162" s="24">
        <f t="shared" si="25"/>
        <v>0</v>
      </c>
      <c r="H162" s="15">
        <f t="shared" si="11"/>
        <v>0</v>
      </c>
      <c r="I162" s="111"/>
    </row>
    <row r="163" spans="1:9" ht="14" outlineLevel="1" x14ac:dyDescent="0.15">
      <c r="A163" s="114"/>
      <c r="B163" s="111"/>
      <c r="C163" s="31" t="s">
        <v>49</v>
      </c>
      <c r="D163" s="32"/>
      <c r="E163" s="33"/>
      <c r="F163" s="23"/>
      <c r="G163" s="24">
        <f t="shared" si="25"/>
        <v>0</v>
      </c>
      <c r="H163" s="15">
        <f t="shared" si="11"/>
        <v>0</v>
      </c>
      <c r="I163" s="111"/>
    </row>
    <row r="164" spans="1:9" ht="28" outlineLevel="1" x14ac:dyDescent="0.15">
      <c r="A164" s="115"/>
      <c r="B164" s="112"/>
      <c r="C164" s="34" t="s">
        <v>105</v>
      </c>
      <c r="D164" s="32"/>
      <c r="E164" s="33"/>
      <c r="F164" s="23"/>
      <c r="G164" s="24">
        <f t="shared" si="25"/>
        <v>0</v>
      </c>
      <c r="H164" s="15">
        <f t="shared" si="11"/>
        <v>0</v>
      </c>
      <c r="I164" s="112"/>
    </row>
    <row r="165" spans="1:9" ht="14" outlineLevel="1" x14ac:dyDescent="0.15">
      <c r="A165" s="113" t="s">
        <v>186</v>
      </c>
      <c r="B165" s="110" t="s">
        <v>45</v>
      </c>
      <c r="C165" s="27" t="s">
        <v>46</v>
      </c>
      <c r="D165" s="28"/>
      <c r="E165" s="29"/>
      <c r="F165" s="24"/>
      <c r="G165" s="30">
        <f t="shared" ref="G165" si="26">SUM(G166:G169)</f>
        <v>0</v>
      </c>
      <c r="H165" s="30">
        <f t="shared" si="11"/>
        <v>0</v>
      </c>
      <c r="I165" s="110"/>
    </row>
    <row r="166" spans="1:9" ht="14" outlineLevel="1" x14ac:dyDescent="0.15">
      <c r="A166" s="114"/>
      <c r="B166" s="111"/>
      <c r="C166" s="31" t="s">
        <v>47</v>
      </c>
      <c r="D166" s="32"/>
      <c r="E166" s="33"/>
      <c r="F166" s="23"/>
      <c r="G166" s="24">
        <f t="shared" ref="G166:G169" si="27">ROUND(E166*F166,2)</f>
        <v>0</v>
      </c>
      <c r="H166" s="15">
        <f t="shared" si="11"/>
        <v>0</v>
      </c>
      <c r="I166" s="111"/>
    </row>
    <row r="167" spans="1:9" ht="14" outlineLevel="1" x14ac:dyDescent="0.15">
      <c r="A167" s="114"/>
      <c r="B167" s="111"/>
      <c r="C167" s="31" t="s">
        <v>48</v>
      </c>
      <c r="D167" s="32"/>
      <c r="E167" s="33"/>
      <c r="F167" s="23"/>
      <c r="G167" s="24">
        <f t="shared" si="27"/>
        <v>0</v>
      </c>
      <c r="H167" s="15">
        <f t="shared" si="11"/>
        <v>0</v>
      </c>
      <c r="I167" s="111"/>
    </row>
    <row r="168" spans="1:9" ht="14" outlineLevel="1" x14ac:dyDescent="0.15">
      <c r="A168" s="114"/>
      <c r="B168" s="111"/>
      <c r="C168" s="31" t="s">
        <v>49</v>
      </c>
      <c r="D168" s="32"/>
      <c r="E168" s="33"/>
      <c r="F168" s="23"/>
      <c r="G168" s="24">
        <f t="shared" si="27"/>
        <v>0</v>
      </c>
      <c r="H168" s="15">
        <f t="shared" si="11"/>
        <v>0</v>
      </c>
      <c r="I168" s="111"/>
    </row>
    <row r="169" spans="1:9" ht="28" outlineLevel="1" x14ac:dyDescent="0.15">
      <c r="A169" s="115"/>
      <c r="B169" s="112"/>
      <c r="C169" s="34" t="s">
        <v>105</v>
      </c>
      <c r="D169" s="32"/>
      <c r="E169" s="33"/>
      <c r="F169" s="23"/>
      <c r="G169" s="24">
        <f t="shared" si="27"/>
        <v>0</v>
      </c>
      <c r="H169" s="15">
        <f t="shared" si="11"/>
        <v>0</v>
      </c>
      <c r="I169" s="112"/>
    </row>
    <row r="170" spans="1:9" ht="14" outlineLevel="1" x14ac:dyDescent="0.15">
      <c r="A170" s="113" t="s">
        <v>187</v>
      </c>
      <c r="B170" s="110" t="s">
        <v>45</v>
      </c>
      <c r="C170" s="27" t="s">
        <v>46</v>
      </c>
      <c r="D170" s="28"/>
      <c r="E170" s="29"/>
      <c r="F170" s="24"/>
      <c r="G170" s="30">
        <f t="shared" ref="G170" si="28">SUM(G171:G174)</f>
        <v>0</v>
      </c>
      <c r="H170" s="30">
        <f t="shared" si="11"/>
        <v>0</v>
      </c>
      <c r="I170" s="110"/>
    </row>
    <row r="171" spans="1:9" ht="14" outlineLevel="1" x14ac:dyDescent="0.15">
      <c r="A171" s="114"/>
      <c r="B171" s="111"/>
      <c r="C171" s="31" t="s">
        <v>47</v>
      </c>
      <c r="D171" s="32"/>
      <c r="E171" s="33"/>
      <c r="F171" s="23"/>
      <c r="G171" s="24">
        <f t="shared" ref="G171:G174" si="29">ROUND(E171*F171,2)</f>
        <v>0</v>
      </c>
      <c r="H171" s="15">
        <f t="shared" ref="H171:H258" si="30">ROUND(G171*$D$7,2)</f>
        <v>0</v>
      </c>
      <c r="I171" s="111"/>
    </row>
    <row r="172" spans="1:9" ht="14" outlineLevel="1" x14ac:dyDescent="0.15">
      <c r="A172" s="114"/>
      <c r="B172" s="111"/>
      <c r="C172" s="31" t="s">
        <v>48</v>
      </c>
      <c r="D172" s="32"/>
      <c r="E172" s="33"/>
      <c r="F172" s="23"/>
      <c r="G172" s="24">
        <f t="shared" si="29"/>
        <v>0</v>
      </c>
      <c r="H172" s="15">
        <f t="shared" si="30"/>
        <v>0</v>
      </c>
      <c r="I172" s="111"/>
    </row>
    <row r="173" spans="1:9" ht="14" outlineLevel="1" x14ac:dyDescent="0.15">
      <c r="A173" s="114"/>
      <c r="B173" s="111"/>
      <c r="C173" s="31" t="s">
        <v>49</v>
      </c>
      <c r="D173" s="32"/>
      <c r="E173" s="33"/>
      <c r="F173" s="23"/>
      <c r="G173" s="24">
        <f t="shared" si="29"/>
        <v>0</v>
      </c>
      <c r="H173" s="15">
        <f t="shared" si="30"/>
        <v>0</v>
      </c>
      <c r="I173" s="111"/>
    </row>
    <row r="174" spans="1:9" ht="28" outlineLevel="1" x14ac:dyDescent="0.15">
      <c r="A174" s="115"/>
      <c r="B174" s="112"/>
      <c r="C174" s="34" t="s">
        <v>105</v>
      </c>
      <c r="D174" s="32"/>
      <c r="E174" s="33"/>
      <c r="F174" s="23"/>
      <c r="G174" s="24">
        <f t="shared" si="29"/>
        <v>0</v>
      </c>
      <c r="H174" s="15">
        <f t="shared" si="30"/>
        <v>0</v>
      </c>
      <c r="I174" s="112"/>
    </row>
    <row r="175" spans="1:9" ht="14" outlineLevel="1" x14ac:dyDescent="0.15">
      <c r="A175" s="113" t="s">
        <v>188</v>
      </c>
      <c r="B175" s="110" t="s">
        <v>45</v>
      </c>
      <c r="C175" s="27" t="s">
        <v>46</v>
      </c>
      <c r="D175" s="28"/>
      <c r="E175" s="29"/>
      <c r="F175" s="24"/>
      <c r="G175" s="30">
        <f t="shared" ref="G175" si="31">SUM(G176:G179)</f>
        <v>0</v>
      </c>
      <c r="H175" s="30">
        <f t="shared" si="30"/>
        <v>0</v>
      </c>
      <c r="I175" s="110"/>
    </row>
    <row r="176" spans="1:9" ht="14" outlineLevel="1" x14ac:dyDescent="0.15">
      <c r="A176" s="114"/>
      <c r="B176" s="111"/>
      <c r="C176" s="31" t="s">
        <v>47</v>
      </c>
      <c r="D176" s="32"/>
      <c r="E176" s="33"/>
      <c r="F176" s="23"/>
      <c r="G176" s="24">
        <f t="shared" ref="G176:G179" si="32">ROUND(E176*F176,2)</f>
        <v>0</v>
      </c>
      <c r="H176" s="15">
        <f t="shared" si="30"/>
        <v>0</v>
      </c>
      <c r="I176" s="111"/>
    </row>
    <row r="177" spans="1:9" ht="14" outlineLevel="1" x14ac:dyDescent="0.15">
      <c r="A177" s="114"/>
      <c r="B177" s="111"/>
      <c r="C177" s="31" t="s">
        <v>48</v>
      </c>
      <c r="D177" s="32"/>
      <c r="E177" s="33"/>
      <c r="F177" s="23"/>
      <c r="G177" s="24">
        <f t="shared" si="32"/>
        <v>0</v>
      </c>
      <c r="H177" s="15">
        <f t="shared" si="30"/>
        <v>0</v>
      </c>
      <c r="I177" s="111"/>
    </row>
    <row r="178" spans="1:9" ht="14" outlineLevel="1" x14ac:dyDescent="0.15">
      <c r="A178" s="114"/>
      <c r="B178" s="111"/>
      <c r="C178" s="31" t="s">
        <v>49</v>
      </c>
      <c r="D178" s="32"/>
      <c r="E178" s="33"/>
      <c r="F178" s="23"/>
      <c r="G178" s="24">
        <f t="shared" si="32"/>
        <v>0</v>
      </c>
      <c r="H178" s="15">
        <f t="shared" si="30"/>
        <v>0</v>
      </c>
      <c r="I178" s="111"/>
    </row>
    <row r="179" spans="1:9" ht="28" outlineLevel="1" x14ac:dyDescent="0.15">
      <c r="A179" s="115"/>
      <c r="B179" s="112"/>
      <c r="C179" s="34" t="s">
        <v>105</v>
      </c>
      <c r="D179" s="32"/>
      <c r="E179" s="33"/>
      <c r="F179" s="23"/>
      <c r="G179" s="24">
        <f t="shared" si="32"/>
        <v>0</v>
      </c>
      <c r="H179" s="15">
        <f t="shared" si="30"/>
        <v>0</v>
      </c>
      <c r="I179" s="112"/>
    </row>
    <row r="180" spans="1:9" ht="14" outlineLevel="1" x14ac:dyDescent="0.15">
      <c r="A180" s="113" t="s">
        <v>189</v>
      </c>
      <c r="B180" s="110" t="s">
        <v>45</v>
      </c>
      <c r="C180" s="27" t="s">
        <v>46</v>
      </c>
      <c r="D180" s="28"/>
      <c r="E180" s="29"/>
      <c r="F180" s="24"/>
      <c r="G180" s="30">
        <f t="shared" ref="G180" si="33">SUM(G181:G184)</f>
        <v>0</v>
      </c>
      <c r="H180" s="30">
        <f t="shared" si="30"/>
        <v>0</v>
      </c>
      <c r="I180" s="110"/>
    </row>
    <row r="181" spans="1:9" ht="14" outlineLevel="1" x14ac:dyDescent="0.15">
      <c r="A181" s="114"/>
      <c r="B181" s="111"/>
      <c r="C181" s="31" t="s">
        <v>47</v>
      </c>
      <c r="D181" s="32"/>
      <c r="E181" s="33"/>
      <c r="F181" s="23"/>
      <c r="G181" s="24">
        <f t="shared" ref="G181:G184" si="34">ROUND(E181*F181,2)</f>
        <v>0</v>
      </c>
      <c r="H181" s="15">
        <f t="shared" si="30"/>
        <v>0</v>
      </c>
      <c r="I181" s="111"/>
    </row>
    <row r="182" spans="1:9" ht="14" outlineLevel="1" x14ac:dyDescent="0.15">
      <c r="A182" s="114"/>
      <c r="B182" s="111"/>
      <c r="C182" s="31" t="s">
        <v>48</v>
      </c>
      <c r="D182" s="32"/>
      <c r="E182" s="33"/>
      <c r="F182" s="23"/>
      <c r="G182" s="24">
        <f t="shared" si="34"/>
        <v>0</v>
      </c>
      <c r="H182" s="15">
        <f t="shared" si="30"/>
        <v>0</v>
      </c>
      <c r="I182" s="111"/>
    </row>
    <row r="183" spans="1:9" ht="14" outlineLevel="1" x14ac:dyDescent="0.15">
      <c r="A183" s="114"/>
      <c r="B183" s="111"/>
      <c r="C183" s="31" t="s">
        <v>49</v>
      </c>
      <c r="D183" s="32"/>
      <c r="E183" s="33"/>
      <c r="F183" s="23"/>
      <c r="G183" s="24">
        <f t="shared" si="34"/>
        <v>0</v>
      </c>
      <c r="H183" s="15">
        <f t="shared" si="30"/>
        <v>0</v>
      </c>
      <c r="I183" s="111"/>
    </row>
    <row r="184" spans="1:9" ht="28" outlineLevel="1" x14ac:dyDescent="0.15">
      <c r="A184" s="115"/>
      <c r="B184" s="112"/>
      <c r="C184" s="34" t="s">
        <v>105</v>
      </c>
      <c r="D184" s="32"/>
      <c r="E184" s="33"/>
      <c r="F184" s="23"/>
      <c r="G184" s="24">
        <f t="shared" si="34"/>
        <v>0</v>
      </c>
      <c r="H184" s="15">
        <f t="shared" si="30"/>
        <v>0</v>
      </c>
      <c r="I184" s="112"/>
    </row>
    <row r="185" spans="1:9" ht="14" outlineLevel="1" x14ac:dyDescent="0.15">
      <c r="A185" s="113" t="s">
        <v>190</v>
      </c>
      <c r="B185" s="110" t="s">
        <v>45</v>
      </c>
      <c r="C185" s="27" t="s">
        <v>46</v>
      </c>
      <c r="D185" s="28"/>
      <c r="E185" s="29"/>
      <c r="F185" s="24"/>
      <c r="G185" s="30">
        <f t="shared" ref="G185" si="35">SUM(G186:G189)</f>
        <v>0</v>
      </c>
      <c r="H185" s="30">
        <f t="shared" si="30"/>
        <v>0</v>
      </c>
      <c r="I185" s="110"/>
    </row>
    <row r="186" spans="1:9" ht="14" outlineLevel="1" x14ac:dyDescent="0.15">
      <c r="A186" s="114"/>
      <c r="B186" s="111"/>
      <c r="C186" s="31" t="s">
        <v>47</v>
      </c>
      <c r="D186" s="32"/>
      <c r="E186" s="33"/>
      <c r="F186" s="23"/>
      <c r="G186" s="24">
        <f t="shared" ref="G186:G189" si="36">ROUND(E186*F186,2)</f>
        <v>0</v>
      </c>
      <c r="H186" s="15">
        <f t="shared" si="30"/>
        <v>0</v>
      </c>
      <c r="I186" s="111"/>
    </row>
    <row r="187" spans="1:9" ht="14" outlineLevel="1" x14ac:dyDescent="0.15">
      <c r="A187" s="114"/>
      <c r="B187" s="111"/>
      <c r="C187" s="31" t="s">
        <v>48</v>
      </c>
      <c r="D187" s="32"/>
      <c r="E187" s="33"/>
      <c r="F187" s="23"/>
      <c r="G187" s="24">
        <f t="shared" si="36"/>
        <v>0</v>
      </c>
      <c r="H187" s="15">
        <f t="shared" si="30"/>
        <v>0</v>
      </c>
      <c r="I187" s="111"/>
    </row>
    <row r="188" spans="1:9" ht="14" outlineLevel="1" x14ac:dyDescent="0.15">
      <c r="A188" s="114"/>
      <c r="B188" s="111"/>
      <c r="C188" s="31" t="s">
        <v>49</v>
      </c>
      <c r="D188" s="32"/>
      <c r="E188" s="33"/>
      <c r="F188" s="23"/>
      <c r="G188" s="24">
        <f t="shared" si="36"/>
        <v>0</v>
      </c>
      <c r="H188" s="15">
        <f t="shared" si="30"/>
        <v>0</v>
      </c>
      <c r="I188" s="111"/>
    </row>
    <row r="189" spans="1:9" ht="28" outlineLevel="1" x14ac:dyDescent="0.15">
      <c r="A189" s="115"/>
      <c r="B189" s="112"/>
      <c r="C189" s="34" t="s">
        <v>105</v>
      </c>
      <c r="D189" s="32"/>
      <c r="E189" s="33"/>
      <c r="F189" s="23"/>
      <c r="G189" s="24">
        <f t="shared" si="36"/>
        <v>0</v>
      </c>
      <c r="H189" s="15">
        <f t="shared" si="30"/>
        <v>0</v>
      </c>
      <c r="I189" s="112"/>
    </row>
    <row r="190" spans="1:9" ht="14" outlineLevel="1" x14ac:dyDescent="0.15">
      <c r="A190" s="113" t="s">
        <v>191</v>
      </c>
      <c r="B190" s="110" t="s">
        <v>45</v>
      </c>
      <c r="C190" s="27" t="s">
        <v>46</v>
      </c>
      <c r="D190" s="28"/>
      <c r="E190" s="29"/>
      <c r="F190" s="24"/>
      <c r="G190" s="30">
        <f t="shared" ref="G190" si="37">SUM(G191:G194)</f>
        <v>0</v>
      </c>
      <c r="H190" s="30">
        <f t="shared" si="30"/>
        <v>0</v>
      </c>
      <c r="I190" s="110"/>
    </row>
    <row r="191" spans="1:9" ht="14" outlineLevel="1" x14ac:dyDescent="0.15">
      <c r="A191" s="114"/>
      <c r="B191" s="111"/>
      <c r="C191" s="31" t="s">
        <v>47</v>
      </c>
      <c r="D191" s="32"/>
      <c r="E191" s="33"/>
      <c r="F191" s="23"/>
      <c r="G191" s="24">
        <f t="shared" ref="G191:G194" si="38">ROUND(E191*F191,2)</f>
        <v>0</v>
      </c>
      <c r="H191" s="15">
        <f t="shared" si="30"/>
        <v>0</v>
      </c>
      <c r="I191" s="111"/>
    </row>
    <row r="192" spans="1:9" ht="14" outlineLevel="1" x14ac:dyDescent="0.15">
      <c r="A192" s="114"/>
      <c r="B192" s="111"/>
      <c r="C192" s="31" t="s">
        <v>48</v>
      </c>
      <c r="D192" s="32"/>
      <c r="E192" s="33"/>
      <c r="F192" s="23"/>
      <c r="G192" s="24">
        <f t="shared" si="38"/>
        <v>0</v>
      </c>
      <c r="H192" s="15">
        <f t="shared" si="30"/>
        <v>0</v>
      </c>
      <c r="I192" s="111"/>
    </row>
    <row r="193" spans="1:10" ht="14" outlineLevel="1" x14ac:dyDescent="0.15">
      <c r="A193" s="114"/>
      <c r="B193" s="111"/>
      <c r="C193" s="31" t="s">
        <v>49</v>
      </c>
      <c r="D193" s="32"/>
      <c r="E193" s="33"/>
      <c r="F193" s="23"/>
      <c r="G193" s="24">
        <f t="shared" si="38"/>
        <v>0</v>
      </c>
      <c r="H193" s="15">
        <f t="shared" si="30"/>
        <v>0</v>
      </c>
      <c r="I193" s="111"/>
    </row>
    <row r="194" spans="1:10" ht="28" outlineLevel="1" x14ac:dyDescent="0.15">
      <c r="A194" s="115"/>
      <c r="B194" s="112"/>
      <c r="C194" s="34" t="s">
        <v>105</v>
      </c>
      <c r="D194" s="32"/>
      <c r="E194" s="33"/>
      <c r="F194" s="23"/>
      <c r="G194" s="24">
        <f t="shared" si="38"/>
        <v>0</v>
      </c>
      <c r="H194" s="15">
        <f t="shared" si="30"/>
        <v>0</v>
      </c>
      <c r="I194" s="112"/>
    </row>
    <row r="195" spans="1:10" ht="14" outlineLevel="1" x14ac:dyDescent="0.15">
      <c r="A195" s="113" t="s">
        <v>192</v>
      </c>
      <c r="B195" s="110" t="s">
        <v>45</v>
      </c>
      <c r="C195" s="27" t="s">
        <v>46</v>
      </c>
      <c r="D195" s="28"/>
      <c r="E195" s="29"/>
      <c r="F195" s="24"/>
      <c r="G195" s="30">
        <f t="shared" ref="G195" si="39">SUM(G196:G199)</f>
        <v>0</v>
      </c>
      <c r="H195" s="30">
        <f t="shared" si="30"/>
        <v>0</v>
      </c>
      <c r="I195" s="110"/>
    </row>
    <row r="196" spans="1:10" ht="14" outlineLevel="1" x14ac:dyDescent="0.15">
      <c r="A196" s="114"/>
      <c r="B196" s="111"/>
      <c r="C196" s="31" t="s">
        <v>47</v>
      </c>
      <c r="D196" s="32"/>
      <c r="E196" s="33"/>
      <c r="F196" s="23"/>
      <c r="G196" s="24">
        <f t="shared" ref="G196:G199" si="40">ROUND(E196*F196,2)</f>
        <v>0</v>
      </c>
      <c r="H196" s="15">
        <f t="shared" si="30"/>
        <v>0</v>
      </c>
      <c r="I196" s="111"/>
    </row>
    <row r="197" spans="1:10" ht="14" outlineLevel="1" x14ac:dyDescent="0.15">
      <c r="A197" s="114"/>
      <c r="B197" s="111"/>
      <c r="C197" s="31" t="s">
        <v>48</v>
      </c>
      <c r="D197" s="32"/>
      <c r="E197" s="33"/>
      <c r="F197" s="23"/>
      <c r="G197" s="24">
        <f t="shared" si="40"/>
        <v>0</v>
      </c>
      <c r="H197" s="15">
        <f t="shared" si="30"/>
        <v>0</v>
      </c>
      <c r="I197" s="111"/>
    </row>
    <row r="198" spans="1:10" ht="14" outlineLevel="1" x14ac:dyDescent="0.15">
      <c r="A198" s="114"/>
      <c r="B198" s="111"/>
      <c r="C198" s="31" t="s">
        <v>49</v>
      </c>
      <c r="D198" s="32"/>
      <c r="E198" s="33"/>
      <c r="F198" s="23"/>
      <c r="G198" s="24">
        <f t="shared" si="40"/>
        <v>0</v>
      </c>
      <c r="H198" s="15">
        <f t="shared" si="30"/>
        <v>0</v>
      </c>
      <c r="I198" s="111"/>
    </row>
    <row r="199" spans="1:10" ht="28" outlineLevel="1" x14ac:dyDescent="0.15">
      <c r="A199" s="115"/>
      <c r="B199" s="112"/>
      <c r="C199" s="34" t="s">
        <v>105</v>
      </c>
      <c r="D199" s="32"/>
      <c r="E199" s="33"/>
      <c r="F199" s="23"/>
      <c r="G199" s="24">
        <f t="shared" si="40"/>
        <v>0</v>
      </c>
      <c r="H199" s="15">
        <f t="shared" si="30"/>
        <v>0</v>
      </c>
      <c r="I199" s="112"/>
    </row>
    <row r="200" spans="1:10" ht="13" customHeight="1" outlineLevel="1" x14ac:dyDescent="0.15">
      <c r="A200" s="113" t="s">
        <v>193</v>
      </c>
      <c r="B200" s="110" t="s">
        <v>45</v>
      </c>
      <c r="C200" s="27" t="s">
        <v>46</v>
      </c>
      <c r="D200" s="28"/>
      <c r="E200" s="29"/>
      <c r="F200" s="24"/>
      <c r="G200" s="30">
        <f>SUM(G201:G204)</f>
        <v>0</v>
      </c>
      <c r="H200" s="30">
        <f>ROUND(G200*$D$7,2)</f>
        <v>0</v>
      </c>
      <c r="I200" s="110"/>
    </row>
    <row r="201" spans="1:10" ht="13" customHeight="1" outlineLevel="1" x14ac:dyDescent="0.15">
      <c r="A201" s="114"/>
      <c r="B201" s="111"/>
      <c r="C201" s="31" t="s">
        <v>47</v>
      </c>
      <c r="D201" s="32"/>
      <c r="E201" s="33"/>
      <c r="F201" s="23"/>
      <c r="G201" s="24">
        <f t="shared" ref="G201:G204" si="41">ROUND(E201*F201,2)</f>
        <v>0</v>
      </c>
      <c r="H201" s="15">
        <f t="shared" si="30"/>
        <v>0</v>
      </c>
      <c r="I201" s="111"/>
    </row>
    <row r="202" spans="1:10" ht="13" customHeight="1" outlineLevel="1" x14ac:dyDescent="0.15">
      <c r="A202" s="114"/>
      <c r="B202" s="111"/>
      <c r="C202" s="31" t="s">
        <v>48</v>
      </c>
      <c r="D202" s="32"/>
      <c r="E202" s="33"/>
      <c r="F202" s="23"/>
      <c r="G202" s="24">
        <f t="shared" si="41"/>
        <v>0</v>
      </c>
      <c r="H202" s="15">
        <f t="shared" si="30"/>
        <v>0</v>
      </c>
      <c r="I202" s="111"/>
    </row>
    <row r="203" spans="1:10" ht="13" customHeight="1" outlineLevel="1" x14ac:dyDescent="0.15">
      <c r="A203" s="114"/>
      <c r="B203" s="111"/>
      <c r="C203" s="31" t="s">
        <v>49</v>
      </c>
      <c r="D203" s="32"/>
      <c r="E203" s="33"/>
      <c r="F203" s="23"/>
      <c r="G203" s="24">
        <f t="shared" si="41"/>
        <v>0</v>
      </c>
      <c r="H203" s="15">
        <f t="shared" si="30"/>
        <v>0</v>
      </c>
      <c r="I203" s="111"/>
    </row>
    <row r="204" spans="1:10" ht="28" outlineLevel="1" x14ac:dyDescent="0.15">
      <c r="A204" s="115"/>
      <c r="B204" s="112"/>
      <c r="C204" s="34" t="s">
        <v>105</v>
      </c>
      <c r="D204" s="32"/>
      <c r="E204" s="33"/>
      <c r="F204" s="23"/>
      <c r="G204" s="24">
        <f t="shared" si="41"/>
        <v>0</v>
      </c>
      <c r="H204" s="15">
        <f t="shared" si="30"/>
        <v>0</v>
      </c>
      <c r="I204" s="112"/>
    </row>
    <row r="205" spans="1:10" ht="41" customHeight="1" x14ac:dyDescent="0.15">
      <c r="A205" s="8" t="s">
        <v>81</v>
      </c>
      <c r="B205" s="129" t="s">
        <v>82</v>
      </c>
      <c r="C205" s="130"/>
      <c r="D205" s="130"/>
      <c r="E205" s="130"/>
      <c r="F205" s="131"/>
      <c r="G205" s="9">
        <f>SUM(G206:G305)</f>
        <v>0</v>
      </c>
      <c r="H205" s="9">
        <f>SUM(H206:H305)</f>
        <v>0</v>
      </c>
      <c r="I205" s="10"/>
      <c r="J205" s="52" t="s">
        <v>122</v>
      </c>
    </row>
    <row r="206" spans="1:10" ht="14" outlineLevel="1" x14ac:dyDescent="0.15">
      <c r="A206" s="132" t="s">
        <v>83</v>
      </c>
      <c r="B206" s="135" t="s">
        <v>41</v>
      </c>
      <c r="C206" s="16" t="s">
        <v>42</v>
      </c>
      <c r="D206" s="138" t="s">
        <v>43</v>
      </c>
      <c r="E206" s="141"/>
      <c r="F206" s="144" t="str">
        <f>IFERROR(ROUND(AVERAGE(J206:J210),2),"0")</f>
        <v>0</v>
      </c>
      <c r="G206" s="144">
        <f>ROUND(E206*F206,2)</f>
        <v>0</v>
      </c>
      <c r="H206" s="144">
        <f>ROUND(G206*$D$7,2)</f>
        <v>0</v>
      </c>
      <c r="I206" s="147"/>
      <c r="J206" s="23"/>
    </row>
    <row r="207" spans="1:10" ht="14" outlineLevel="1" x14ac:dyDescent="0.15">
      <c r="A207" s="133"/>
      <c r="B207" s="136"/>
      <c r="C207" s="16" t="s">
        <v>42</v>
      </c>
      <c r="D207" s="139"/>
      <c r="E207" s="142"/>
      <c r="F207" s="145"/>
      <c r="G207" s="145"/>
      <c r="H207" s="145"/>
      <c r="I207" s="148"/>
      <c r="J207" s="23"/>
    </row>
    <row r="208" spans="1:10" ht="14" outlineLevel="1" x14ac:dyDescent="0.15">
      <c r="A208" s="133"/>
      <c r="B208" s="136"/>
      <c r="C208" s="16" t="s">
        <v>42</v>
      </c>
      <c r="D208" s="139"/>
      <c r="E208" s="142"/>
      <c r="F208" s="145"/>
      <c r="G208" s="145"/>
      <c r="H208" s="145"/>
      <c r="I208" s="148"/>
      <c r="J208" s="23"/>
    </row>
    <row r="209" spans="1:10" ht="14" outlineLevel="1" x14ac:dyDescent="0.15">
      <c r="A209" s="133"/>
      <c r="B209" s="136"/>
      <c r="C209" s="16" t="s">
        <v>42</v>
      </c>
      <c r="D209" s="139"/>
      <c r="E209" s="142"/>
      <c r="F209" s="145"/>
      <c r="G209" s="145"/>
      <c r="H209" s="145"/>
      <c r="I209" s="148"/>
      <c r="J209" s="23"/>
    </row>
    <row r="210" spans="1:10" ht="14" outlineLevel="1" x14ac:dyDescent="0.15">
      <c r="A210" s="134"/>
      <c r="B210" s="137"/>
      <c r="C210" s="16" t="s">
        <v>42</v>
      </c>
      <c r="D210" s="140"/>
      <c r="E210" s="143"/>
      <c r="F210" s="146"/>
      <c r="G210" s="146"/>
      <c r="H210" s="146"/>
      <c r="I210" s="149"/>
      <c r="J210" s="23"/>
    </row>
    <row r="211" spans="1:10" ht="14" outlineLevel="1" x14ac:dyDescent="0.15">
      <c r="A211" s="132" t="s">
        <v>84</v>
      </c>
      <c r="B211" s="135" t="s">
        <v>41</v>
      </c>
      <c r="C211" s="16" t="s">
        <v>42</v>
      </c>
      <c r="D211" s="138" t="s">
        <v>43</v>
      </c>
      <c r="E211" s="141"/>
      <c r="F211" s="144" t="str">
        <f>IFERROR(ROUND(AVERAGE(J211:J215),2),"0")</f>
        <v>0</v>
      </c>
      <c r="G211" s="144">
        <f>ROUND(E211*F211,2)</f>
        <v>0</v>
      </c>
      <c r="H211" s="144">
        <f>ROUND(G211*$D$7,2)</f>
        <v>0</v>
      </c>
      <c r="I211" s="147"/>
      <c r="J211" s="23"/>
    </row>
    <row r="212" spans="1:10" ht="14" outlineLevel="1" x14ac:dyDescent="0.15">
      <c r="A212" s="133"/>
      <c r="B212" s="136"/>
      <c r="C212" s="16" t="s">
        <v>42</v>
      </c>
      <c r="D212" s="139"/>
      <c r="E212" s="142"/>
      <c r="F212" s="145"/>
      <c r="G212" s="145"/>
      <c r="H212" s="145"/>
      <c r="I212" s="148"/>
      <c r="J212" s="23"/>
    </row>
    <row r="213" spans="1:10" ht="14" outlineLevel="1" x14ac:dyDescent="0.15">
      <c r="A213" s="133"/>
      <c r="B213" s="136"/>
      <c r="C213" s="16" t="s">
        <v>42</v>
      </c>
      <c r="D213" s="139"/>
      <c r="E213" s="142"/>
      <c r="F213" s="145"/>
      <c r="G213" s="145"/>
      <c r="H213" s="145"/>
      <c r="I213" s="148"/>
      <c r="J213" s="23"/>
    </row>
    <row r="214" spans="1:10" ht="14" outlineLevel="1" x14ac:dyDescent="0.15">
      <c r="A214" s="133"/>
      <c r="B214" s="136"/>
      <c r="C214" s="16" t="s">
        <v>42</v>
      </c>
      <c r="D214" s="139"/>
      <c r="E214" s="142"/>
      <c r="F214" s="145"/>
      <c r="G214" s="145"/>
      <c r="H214" s="145"/>
      <c r="I214" s="148"/>
      <c r="J214" s="23"/>
    </row>
    <row r="215" spans="1:10" ht="14" outlineLevel="1" x14ac:dyDescent="0.15">
      <c r="A215" s="134"/>
      <c r="B215" s="137"/>
      <c r="C215" s="16" t="s">
        <v>42</v>
      </c>
      <c r="D215" s="140"/>
      <c r="E215" s="143"/>
      <c r="F215" s="146"/>
      <c r="G215" s="146"/>
      <c r="H215" s="146"/>
      <c r="I215" s="149"/>
      <c r="J215" s="23"/>
    </row>
    <row r="216" spans="1:10" ht="14" outlineLevel="1" x14ac:dyDescent="0.15">
      <c r="A216" s="132" t="s">
        <v>85</v>
      </c>
      <c r="B216" s="135" t="s">
        <v>41</v>
      </c>
      <c r="C216" s="16" t="s">
        <v>42</v>
      </c>
      <c r="D216" s="138" t="s">
        <v>43</v>
      </c>
      <c r="E216" s="141"/>
      <c r="F216" s="144" t="str">
        <f>IFERROR(ROUND(AVERAGE(J216:J220),2),"0")</f>
        <v>0</v>
      </c>
      <c r="G216" s="144">
        <f>ROUND(E216*F216,2)</f>
        <v>0</v>
      </c>
      <c r="H216" s="144">
        <f>ROUND(G216*$D$7,2)</f>
        <v>0</v>
      </c>
      <c r="I216" s="147"/>
      <c r="J216" s="23"/>
    </row>
    <row r="217" spans="1:10" ht="14" outlineLevel="1" x14ac:dyDescent="0.15">
      <c r="A217" s="133"/>
      <c r="B217" s="136"/>
      <c r="C217" s="16" t="s">
        <v>42</v>
      </c>
      <c r="D217" s="139"/>
      <c r="E217" s="142"/>
      <c r="F217" s="145"/>
      <c r="G217" s="145"/>
      <c r="H217" s="145"/>
      <c r="I217" s="148"/>
      <c r="J217" s="23"/>
    </row>
    <row r="218" spans="1:10" ht="14" outlineLevel="1" x14ac:dyDescent="0.15">
      <c r="A218" s="133"/>
      <c r="B218" s="136"/>
      <c r="C218" s="16" t="s">
        <v>42</v>
      </c>
      <c r="D218" s="139"/>
      <c r="E218" s="142"/>
      <c r="F218" s="145"/>
      <c r="G218" s="145"/>
      <c r="H218" s="145"/>
      <c r="I218" s="148"/>
      <c r="J218" s="23"/>
    </row>
    <row r="219" spans="1:10" ht="14" outlineLevel="1" x14ac:dyDescent="0.15">
      <c r="A219" s="133"/>
      <c r="B219" s="136"/>
      <c r="C219" s="16" t="s">
        <v>42</v>
      </c>
      <c r="D219" s="139"/>
      <c r="E219" s="142"/>
      <c r="F219" s="145"/>
      <c r="G219" s="145"/>
      <c r="H219" s="145"/>
      <c r="I219" s="148"/>
      <c r="J219" s="23"/>
    </row>
    <row r="220" spans="1:10" ht="14" outlineLevel="1" x14ac:dyDescent="0.15">
      <c r="A220" s="134"/>
      <c r="B220" s="137"/>
      <c r="C220" s="16" t="s">
        <v>42</v>
      </c>
      <c r="D220" s="140"/>
      <c r="E220" s="143"/>
      <c r="F220" s="146"/>
      <c r="G220" s="146"/>
      <c r="H220" s="146"/>
      <c r="I220" s="149"/>
      <c r="J220" s="23"/>
    </row>
    <row r="221" spans="1:10" ht="14" outlineLevel="1" x14ac:dyDescent="0.15">
      <c r="A221" s="132" t="s">
        <v>86</v>
      </c>
      <c r="B221" s="135" t="s">
        <v>41</v>
      </c>
      <c r="C221" s="16" t="s">
        <v>42</v>
      </c>
      <c r="D221" s="138" t="s">
        <v>43</v>
      </c>
      <c r="E221" s="141"/>
      <c r="F221" s="144" t="str">
        <f>IFERROR(ROUND(AVERAGE(J221:J225),2),"0")</f>
        <v>0</v>
      </c>
      <c r="G221" s="144">
        <f>ROUND(E221*F221,2)</f>
        <v>0</v>
      </c>
      <c r="H221" s="144">
        <f>ROUND(G221*$D$7,2)</f>
        <v>0</v>
      </c>
      <c r="I221" s="147"/>
      <c r="J221" s="23"/>
    </row>
    <row r="222" spans="1:10" ht="14" outlineLevel="1" x14ac:dyDescent="0.15">
      <c r="A222" s="133"/>
      <c r="B222" s="136"/>
      <c r="C222" s="16" t="s">
        <v>42</v>
      </c>
      <c r="D222" s="139"/>
      <c r="E222" s="142"/>
      <c r="F222" s="145"/>
      <c r="G222" s="145"/>
      <c r="H222" s="145"/>
      <c r="I222" s="148"/>
      <c r="J222" s="23"/>
    </row>
    <row r="223" spans="1:10" ht="14" outlineLevel="1" x14ac:dyDescent="0.15">
      <c r="A223" s="133"/>
      <c r="B223" s="136"/>
      <c r="C223" s="16" t="s">
        <v>42</v>
      </c>
      <c r="D223" s="139"/>
      <c r="E223" s="142"/>
      <c r="F223" s="145"/>
      <c r="G223" s="145"/>
      <c r="H223" s="145"/>
      <c r="I223" s="148"/>
      <c r="J223" s="23"/>
    </row>
    <row r="224" spans="1:10" ht="14" outlineLevel="1" x14ac:dyDescent="0.15">
      <c r="A224" s="133"/>
      <c r="B224" s="136"/>
      <c r="C224" s="16" t="s">
        <v>42</v>
      </c>
      <c r="D224" s="139"/>
      <c r="E224" s="142"/>
      <c r="F224" s="145"/>
      <c r="G224" s="145"/>
      <c r="H224" s="145"/>
      <c r="I224" s="148"/>
      <c r="J224" s="23"/>
    </row>
    <row r="225" spans="1:10" ht="14" outlineLevel="1" x14ac:dyDescent="0.15">
      <c r="A225" s="134"/>
      <c r="B225" s="137"/>
      <c r="C225" s="16" t="s">
        <v>42</v>
      </c>
      <c r="D225" s="140"/>
      <c r="E225" s="143"/>
      <c r="F225" s="146"/>
      <c r="G225" s="146"/>
      <c r="H225" s="146"/>
      <c r="I225" s="149"/>
      <c r="J225" s="23"/>
    </row>
    <row r="226" spans="1:10" ht="14" outlineLevel="1" x14ac:dyDescent="0.15">
      <c r="A226" s="132" t="s">
        <v>87</v>
      </c>
      <c r="B226" s="135" t="s">
        <v>41</v>
      </c>
      <c r="C226" s="16" t="s">
        <v>42</v>
      </c>
      <c r="D226" s="138" t="s">
        <v>43</v>
      </c>
      <c r="E226" s="141"/>
      <c r="F226" s="144" t="str">
        <f>IFERROR(ROUND(AVERAGE(J226:J230),2),"0")</f>
        <v>0</v>
      </c>
      <c r="G226" s="144">
        <f>ROUND(E226*F226,2)</f>
        <v>0</v>
      </c>
      <c r="H226" s="144">
        <f>ROUND(G226*$D$7,2)</f>
        <v>0</v>
      </c>
      <c r="I226" s="147"/>
      <c r="J226" s="23"/>
    </row>
    <row r="227" spans="1:10" ht="14" outlineLevel="1" x14ac:dyDescent="0.15">
      <c r="A227" s="133"/>
      <c r="B227" s="136"/>
      <c r="C227" s="16" t="s">
        <v>42</v>
      </c>
      <c r="D227" s="139"/>
      <c r="E227" s="142"/>
      <c r="F227" s="145"/>
      <c r="G227" s="145"/>
      <c r="H227" s="145"/>
      <c r="I227" s="148"/>
      <c r="J227" s="23"/>
    </row>
    <row r="228" spans="1:10" ht="14" outlineLevel="1" x14ac:dyDescent="0.15">
      <c r="A228" s="133"/>
      <c r="B228" s="136"/>
      <c r="C228" s="16" t="s">
        <v>42</v>
      </c>
      <c r="D228" s="139"/>
      <c r="E228" s="142"/>
      <c r="F228" s="145"/>
      <c r="G228" s="145"/>
      <c r="H228" s="145"/>
      <c r="I228" s="148"/>
      <c r="J228" s="23"/>
    </row>
    <row r="229" spans="1:10" ht="14" outlineLevel="1" x14ac:dyDescent="0.15">
      <c r="A229" s="133"/>
      <c r="B229" s="136"/>
      <c r="C229" s="16" t="s">
        <v>42</v>
      </c>
      <c r="D229" s="139"/>
      <c r="E229" s="142"/>
      <c r="F229" s="145"/>
      <c r="G229" s="145"/>
      <c r="H229" s="145"/>
      <c r="I229" s="148"/>
      <c r="J229" s="23"/>
    </row>
    <row r="230" spans="1:10" ht="14" outlineLevel="1" x14ac:dyDescent="0.15">
      <c r="A230" s="134"/>
      <c r="B230" s="137"/>
      <c r="C230" s="16" t="s">
        <v>42</v>
      </c>
      <c r="D230" s="140"/>
      <c r="E230" s="143"/>
      <c r="F230" s="146"/>
      <c r="G230" s="146"/>
      <c r="H230" s="146"/>
      <c r="I230" s="149"/>
      <c r="J230" s="23"/>
    </row>
    <row r="231" spans="1:10" ht="14" outlineLevel="1" x14ac:dyDescent="0.15">
      <c r="A231" s="132" t="s">
        <v>88</v>
      </c>
      <c r="B231" s="135" t="s">
        <v>41</v>
      </c>
      <c r="C231" s="16" t="s">
        <v>42</v>
      </c>
      <c r="D231" s="138" t="s">
        <v>43</v>
      </c>
      <c r="E231" s="141"/>
      <c r="F231" s="144" t="str">
        <f>IFERROR(ROUND(AVERAGE(J231:J235),2),"0")</f>
        <v>0</v>
      </c>
      <c r="G231" s="144">
        <f>ROUND(E231*F231,2)</f>
        <v>0</v>
      </c>
      <c r="H231" s="144">
        <f>ROUND(G231*$D$7,2)</f>
        <v>0</v>
      </c>
      <c r="I231" s="147"/>
      <c r="J231" s="23"/>
    </row>
    <row r="232" spans="1:10" ht="14" outlineLevel="1" x14ac:dyDescent="0.15">
      <c r="A232" s="133"/>
      <c r="B232" s="136"/>
      <c r="C232" s="16" t="s">
        <v>42</v>
      </c>
      <c r="D232" s="139"/>
      <c r="E232" s="142"/>
      <c r="F232" s="145"/>
      <c r="G232" s="145"/>
      <c r="H232" s="145"/>
      <c r="I232" s="148"/>
      <c r="J232" s="23"/>
    </row>
    <row r="233" spans="1:10" ht="14" outlineLevel="1" x14ac:dyDescent="0.15">
      <c r="A233" s="133"/>
      <c r="B233" s="136"/>
      <c r="C233" s="16" t="s">
        <v>42</v>
      </c>
      <c r="D233" s="139"/>
      <c r="E233" s="142"/>
      <c r="F233" s="145"/>
      <c r="G233" s="145"/>
      <c r="H233" s="145"/>
      <c r="I233" s="148"/>
      <c r="J233" s="23"/>
    </row>
    <row r="234" spans="1:10" ht="14" outlineLevel="1" x14ac:dyDescent="0.15">
      <c r="A234" s="133"/>
      <c r="B234" s="136"/>
      <c r="C234" s="16" t="s">
        <v>42</v>
      </c>
      <c r="D234" s="139"/>
      <c r="E234" s="142"/>
      <c r="F234" s="145"/>
      <c r="G234" s="145"/>
      <c r="H234" s="145"/>
      <c r="I234" s="148"/>
      <c r="J234" s="23"/>
    </row>
    <row r="235" spans="1:10" ht="14" outlineLevel="1" x14ac:dyDescent="0.15">
      <c r="A235" s="134"/>
      <c r="B235" s="137"/>
      <c r="C235" s="16" t="s">
        <v>42</v>
      </c>
      <c r="D235" s="140"/>
      <c r="E235" s="143"/>
      <c r="F235" s="146"/>
      <c r="G235" s="146"/>
      <c r="H235" s="146"/>
      <c r="I235" s="149"/>
      <c r="J235" s="23"/>
    </row>
    <row r="236" spans="1:10" ht="14" outlineLevel="1" x14ac:dyDescent="0.15">
      <c r="A236" s="132" t="s">
        <v>89</v>
      </c>
      <c r="B236" s="135" t="s">
        <v>41</v>
      </c>
      <c r="C236" s="16" t="s">
        <v>42</v>
      </c>
      <c r="D236" s="138" t="s">
        <v>43</v>
      </c>
      <c r="E236" s="141"/>
      <c r="F236" s="144" t="str">
        <f>IFERROR(ROUND(AVERAGE(J236:J240),2),"0")</f>
        <v>0</v>
      </c>
      <c r="G236" s="144">
        <f>ROUND(E236*F236,2)</f>
        <v>0</v>
      </c>
      <c r="H236" s="144">
        <f>ROUND(G236*$D$7,2)</f>
        <v>0</v>
      </c>
      <c r="I236" s="147"/>
      <c r="J236" s="23"/>
    </row>
    <row r="237" spans="1:10" ht="14" outlineLevel="1" x14ac:dyDescent="0.15">
      <c r="A237" s="133"/>
      <c r="B237" s="136"/>
      <c r="C237" s="16" t="s">
        <v>42</v>
      </c>
      <c r="D237" s="139"/>
      <c r="E237" s="142"/>
      <c r="F237" s="145"/>
      <c r="G237" s="145"/>
      <c r="H237" s="145"/>
      <c r="I237" s="148"/>
      <c r="J237" s="23"/>
    </row>
    <row r="238" spans="1:10" ht="14" outlineLevel="1" x14ac:dyDescent="0.15">
      <c r="A238" s="133"/>
      <c r="B238" s="136"/>
      <c r="C238" s="16" t="s">
        <v>42</v>
      </c>
      <c r="D238" s="139"/>
      <c r="E238" s="142"/>
      <c r="F238" s="145"/>
      <c r="G238" s="145"/>
      <c r="H238" s="145"/>
      <c r="I238" s="148"/>
      <c r="J238" s="23"/>
    </row>
    <row r="239" spans="1:10" ht="14" outlineLevel="1" x14ac:dyDescent="0.15">
      <c r="A239" s="133"/>
      <c r="B239" s="136"/>
      <c r="C239" s="16" t="s">
        <v>42</v>
      </c>
      <c r="D239" s="139"/>
      <c r="E239" s="142"/>
      <c r="F239" s="145"/>
      <c r="G239" s="145"/>
      <c r="H239" s="145"/>
      <c r="I239" s="148"/>
      <c r="J239" s="23"/>
    </row>
    <row r="240" spans="1:10" ht="14" outlineLevel="1" x14ac:dyDescent="0.15">
      <c r="A240" s="134"/>
      <c r="B240" s="137"/>
      <c r="C240" s="16" t="s">
        <v>42</v>
      </c>
      <c r="D240" s="140"/>
      <c r="E240" s="143"/>
      <c r="F240" s="146"/>
      <c r="G240" s="146"/>
      <c r="H240" s="146"/>
      <c r="I240" s="149"/>
      <c r="J240" s="23"/>
    </row>
    <row r="241" spans="1:10" ht="14" outlineLevel="1" x14ac:dyDescent="0.15">
      <c r="A241" s="132" t="s">
        <v>90</v>
      </c>
      <c r="B241" s="135" t="s">
        <v>41</v>
      </c>
      <c r="C241" s="16" t="s">
        <v>42</v>
      </c>
      <c r="D241" s="138" t="s">
        <v>43</v>
      </c>
      <c r="E241" s="141"/>
      <c r="F241" s="144" t="str">
        <f>IFERROR(ROUND(AVERAGE(J241:J245),2),"0")</f>
        <v>0</v>
      </c>
      <c r="G241" s="144">
        <f>ROUND(E241*F241,2)</f>
        <v>0</v>
      </c>
      <c r="H241" s="144">
        <f>ROUND(G241*$D$7,2)</f>
        <v>0</v>
      </c>
      <c r="I241" s="147"/>
      <c r="J241" s="23"/>
    </row>
    <row r="242" spans="1:10" ht="14" outlineLevel="1" x14ac:dyDescent="0.15">
      <c r="A242" s="133"/>
      <c r="B242" s="136"/>
      <c r="C242" s="16" t="s">
        <v>42</v>
      </c>
      <c r="D242" s="139"/>
      <c r="E242" s="142"/>
      <c r="F242" s="145"/>
      <c r="G242" s="145"/>
      <c r="H242" s="145"/>
      <c r="I242" s="148"/>
      <c r="J242" s="23"/>
    </row>
    <row r="243" spans="1:10" ht="14" outlineLevel="1" x14ac:dyDescent="0.15">
      <c r="A243" s="133"/>
      <c r="B243" s="136"/>
      <c r="C243" s="16" t="s">
        <v>42</v>
      </c>
      <c r="D243" s="139"/>
      <c r="E243" s="142"/>
      <c r="F243" s="145"/>
      <c r="G243" s="145"/>
      <c r="H243" s="145"/>
      <c r="I243" s="148"/>
      <c r="J243" s="23"/>
    </row>
    <row r="244" spans="1:10" ht="14" outlineLevel="1" x14ac:dyDescent="0.15">
      <c r="A244" s="133"/>
      <c r="B244" s="136"/>
      <c r="C244" s="16" t="s">
        <v>42</v>
      </c>
      <c r="D244" s="139"/>
      <c r="E244" s="142"/>
      <c r="F244" s="145"/>
      <c r="G244" s="145"/>
      <c r="H244" s="145"/>
      <c r="I244" s="148"/>
      <c r="J244" s="23"/>
    </row>
    <row r="245" spans="1:10" ht="14" outlineLevel="1" x14ac:dyDescent="0.15">
      <c r="A245" s="134"/>
      <c r="B245" s="137"/>
      <c r="C245" s="16" t="s">
        <v>42</v>
      </c>
      <c r="D245" s="140"/>
      <c r="E245" s="143"/>
      <c r="F245" s="146"/>
      <c r="G245" s="146"/>
      <c r="H245" s="146"/>
      <c r="I245" s="149"/>
      <c r="J245" s="23"/>
    </row>
    <row r="246" spans="1:10" ht="14" outlineLevel="1" x14ac:dyDescent="0.15">
      <c r="A246" s="132" t="s">
        <v>91</v>
      </c>
      <c r="B246" s="135" t="s">
        <v>41</v>
      </c>
      <c r="C246" s="16" t="s">
        <v>42</v>
      </c>
      <c r="D246" s="138" t="s">
        <v>43</v>
      </c>
      <c r="E246" s="141"/>
      <c r="F246" s="144" t="str">
        <f>IFERROR(ROUND(AVERAGE(J246:J250),2),"0")</f>
        <v>0</v>
      </c>
      <c r="G246" s="144">
        <f>ROUND(E246*F246,2)</f>
        <v>0</v>
      </c>
      <c r="H246" s="144">
        <f>ROUND(G246*$D$7,2)</f>
        <v>0</v>
      </c>
      <c r="I246" s="147"/>
      <c r="J246" s="23"/>
    </row>
    <row r="247" spans="1:10" ht="14" outlineLevel="1" x14ac:dyDescent="0.15">
      <c r="A247" s="133"/>
      <c r="B247" s="136"/>
      <c r="C247" s="16" t="s">
        <v>42</v>
      </c>
      <c r="D247" s="139"/>
      <c r="E247" s="142"/>
      <c r="F247" s="145"/>
      <c r="G247" s="145"/>
      <c r="H247" s="145"/>
      <c r="I247" s="148"/>
      <c r="J247" s="23"/>
    </row>
    <row r="248" spans="1:10" ht="14" outlineLevel="1" x14ac:dyDescent="0.15">
      <c r="A248" s="133"/>
      <c r="B248" s="136"/>
      <c r="C248" s="16" t="s">
        <v>42</v>
      </c>
      <c r="D248" s="139"/>
      <c r="E248" s="142"/>
      <c r="F248" s="145"/>
      <c r="G248" s="145"/>
      <c r="H248" s="145"/>
      <c r="I248" s="148"/>
      <c r="J248" s="23"/>
    </row>
    <row r="249" spans="1:10" ht="14" outlineLevel="1" x14ac:dyDescent="0.15">
      <c r="A249" s="133"/>
      <c r="B249" s="136"/>
      <c r="C249" s="16" t="s">
        <v>42</v>
      </c>
      <c r="D249" s="139"/>
      <c r="E249" s="142"/>
      <c r="F249" s="145"/>
      <c r="G249" s="145"/>
      <c r="H249" s="145"/>
      <c r="I249" s="148"/>
      <c r="J249" s="23"/>
    </row>
    <row r="250" spans="1:10" ht="14" outlineLevel="1" x14ac:dyDescent="0.15">
      <c r="A250" s="134"/>
      <c r="B250" s="137"/>
      <c r="C250" s="16" t="s">
        <v>42</v>
      </c>
      <c r="D250" s="140"/>
      <c r="E250" s="143"/>
      <c r="F250" s="146"/>
      <c r="G250" s="146"/>
      <c r="H250" s="146"/>
      <c r="I250" s="149"/>
      <c r="J250" s="23"/>
    </row>
    <row r="251" spans="1:10" ht="14" outlineLevel="1" x14ac:dyDescent="0.15">
      <c r="A251" s="132" t="s">
        <v>92</v>
      </c>
      <c r="B251" s="135" t="s">
        <v>41</v>
      </c>
      <c r="C251" s="16" t="s">
        <v>42</v>
      </c>
      <c r="D251" s="138" t="s">
        <v>43</v>
      </c>
      <c r="E251" s="141"/>
      <c r="F251" s="144" t="str">
        <f t="shared" ref="F251" si="42">IFERROR(ROUND(AVERAGE(J251:J255),2),"0")</f>
        <v>0</v>
      </c>
      <c r="G251" s="144">
        <f t="shared" ref="G251" si="43">ROUND(E251*F251,2)</f>
        <v>0</v>
      </c>
      <c r="H251" s="144">
        <f t="shared" ref="H251" si="44">ROUND(G251*$D$7,2)</f>
        <v>0</v>
      </c>
      <c r="I251" s="147"/>
      <c r="J251" s="23"/>
    </row>
    <row r="252" spans="1:10" ht="14" outlineLevel="1" x14ac:dyDescent="0.15">
      <c r="A252" s="133"/>
      <c r="B252" s="136"/>
      <c r="C252" s="16" t="s">
        <v>42</v>
      </c>
      <c r="D252" s="139"/>
      <c r="E252" s="142"/>
      <c r="F252" s="145"/>
      <c r="G252" s="145"/>
      <c r="H252" s="145"/>
      <c r="I252" s="148"/>
      <c r="J252" s="23"/>
    </row>
    <row r="253" spans="1:10" ht="14" outlineLevel="1" x14ac:dyDescent="0.15">
      <c r="A253" s="133"/>
      <c r="B253" s="136"/>
      <c r="C253" s="16" t="s">
        <v>42</v>
      </c>
      <c r="D253" s="139"/>
      <c r="E253" s="142"/>
      <c r="F253" s="145"/>
      <c r="G253" s="145"/>
      <c r="H253" s="145"/>
      <c r="I253" s="148"/>
      <c r="J253" s="23"/>
    </row>
    <row r="254" spans="1:10" ht="14" outlineLevel="1" x14ac:dyDescent="0.15">
      <c r="A254" s="133"/>
      <c r="B254" s="136"/>
      <c r="C254" s="16" t="s">
        <v>42</v>
      </c>
      <c r="D254" s="139"/>
      <c r="E254" s="142"/>
      <c r="F254" s="145"/>
      <c r="G254" s="145"/>
      <c r="H254" s="145"/>
      <c r="I254" s="148"/>
      <c r="J254" s="23"/>
    </row>
    <row r="255" spans="1:10" ht="14" outlineLevel="1" x14ac:dyDescent="0.15">
      <c r="A255" s="134"/>
      <c r="B255" s="137"/>
      <c r="C255" s="16" t="s">
        <v>42</v>
      </c>
      <c r="D255" s="140"/>
      <c r="E255" s="143"/>
      <c r="F255" s="146"/>
      <c r="G255" s="146"/>
      <c r="H255" s="146"/>
      <c r="I255" s="149"/>
      <c r="J255" s="23"/>
    </row>
    <row r="256" spans="1:10" ht="14" outlineLevel="1" x14ac:dyDescent="0.15">
      <c r="A256" s="132" t="s">
        <v>194</v>
      </c>
      <c r="B256" s="135" t="s">
        <v>41</v>
      </c>
      <c r="C256" s="16" t="s">
        <v>42</v>
      </c>
      <c r="D256" s="138" t="s">
        <v>43</v>
      </c>
      <c r="E256" s="141"/>
      <c r="F256" s="144" t="str">
        <f t="shared" ref="F256" si="45">IFERROR(ROUND(AVERAGE(J256:J260),2),"0")</f>
        <v>0</v>
      </c>
      <c r="G256" s="144">
        <f t="shared" ref="G256" si="46">ROUND(E256*F256,2)</f>
        <v>0</v>
      </c>
      <c r="H256" s="144">
        <f t="shared" ref="H256" si="47">ROUND(G256*$D$7,2)</f>
        <v>0</v>
      </c>
      <c r="I256" s="147"/>
      <c r="J256" s="23"/>
    </row>
    <row r="257" spans="1:10" ht="14" outlineLevel="1" x14ac:dyDescent="0.15">
      <c r="A257" s="133"/>
      <c r="B257" s="136"/>
      <c r="C257" s="16" t="s">
        <v>42</v>
      </c>
      <c r="D257" s="139"/>
      <c r="E257" s="142"/>
      <c r="F257" s="145"/>
      <c r="G257" s="145"/>
      <c r="H257" s="145"/>
      <c r="I257" s="148"/>
      <c r="J257" s="23"/>
    </row>
    <row r="258" spans="1:10" ht="14" outlineLevel="1" x14ac:dyDescent="0.15">
      <c r="A258" s="133"/>
      <c r="B258" s="136"/>
      <c r="C258" s="16" t="s">
        <v>42</v>
      </c>
      <c r="D258" s="139"/>
      <c r="E258" s="142"/>
      <c r="F258" s="145"/>
      <c r="G258" s="145"/>
      <c r="H258" s="145"/>
      <c r="I258" s="148"/>
      <c r="J258" s="23"/>
    </row>
    <row r="259" spans="1:10" ht="14" outlineLevel="1" x14ac:dyDescent="0.15">
      <c r="A259" s="133"/>
      <c r="B259" s="136"/>
      <c r="C259" s="16" t="s">
        <v>42</v>
      </c>
      <c r="D259" s="139"/>
      <c r="E259" s="142"/>
      <c r="F259" s="145"/>
      <c r="G259" s="145"/>
      <c r="H259" s="145"/>
      <c r="I259" s="148"/>
      <c r="J259" s="23"/>
    </row>
    <row r="260" spans="1:10" ht="14" outlineLevel="1" x14ac:dyDescent="0.15">
      <c r="A260" s="134"/>
      <c r="B260" s="137"/>
      <c r="C260" s="16" t="s">
        <v>42</v>
      </c>
      <c r="D260" s="140"/>
      <c r="E260" s="143"/>
      <c r="F260" s="146"/>
      <c r="G260" s="146"/>
      <c r="H260" s="146"/>
      <c r="I260" s="149"/>
      <c r="J260" s="23"/>
    </row>
    <row r="261" spans="1:10" ht="14" outlineLevel="1" x14ac:dyDescent="0.15">
      <c r="A261" s="132" t="s">
        <v>195</v>
      </c>
      <c r="B261" s="135" t="s">
        <v>41</v>
      </c>
      <c r="C261" s="16" t="s">
        <v>42</v>
      </c>
      <c r="D261" s="138" t="s">
        <v>43</v>
      </c>
      <c r="E261" s="141"/>
      <c r="F261" s="144" t="str">
        <f t="shared" ref="F261" si="48">IFERROR(ROUND(AVERAGE(J261:J265),2),"0")</f>
        <v>0</v>
      </c>
      <c r="G261" s="144">
        <f t="shared" ref="G261" si="49">ROUND(E261*F261,2)</f>
        <v>0</v>
      </c>
      <c r="H261" s="144">
        <f t="shared" ref="H261" si="50">ROUND(G261*$D$7,2)</f>
        <v>0</v>
      </c>
      <c r="I261" s="147"/>
      <c r="J261" s="23"/>
    </row>
    <row r="262" spans="1:10" ht="14" outlineLevel="1" x14ac:dyDescent="0.15">
      <c r="A262" s="133"/>
      <c r="B262" s="136"/>
      <c r="C262" s="16" t="s">
        <v>42</v>
      </c>
      <c r="D262" s="139"/>
      <c r="E262" s="142"/>
      <c r="F262" s="145"/>
      <c r="G262" s="145"/>
      <c r="H262" s="145"/>
      <c r="I262" s="148"/>
      <c r="J262" s="23"/>
    </row>
    <row r="263" spans="1:10" ht="14" outlineLevel="1" x14ac:dyDescent="0.15">
      <c r="A263" s="133"/>
      <c r="B263" s="136"/>
      <c r="C263" s="16" t="s">
        <v>42</v>
      </c>
      <c r="D263" s="139"/>
      <c r="E263" s="142"/>
      <c r="F263" s="145"/>
      <c r="G263" s="145"/>
      <c r="H263" s="145"/>
      <c r="I263" s="148"/>
      <c r="J263" s="23"/>
    </row>
    <row r="264" spans="1:10" ht="14" outlineLevel="1" x14ac:dyDescent="0.15">
      <c r="A264" s="133"/>
      <c r="B264" s="136"/>
      <c r="C264" s="16" t="s">
        <v>42</v>
      </c>
      <c r="D264" s="139"/>
      <c r="E264" s="142"/>
      <c r="F264" s="145"/>
      <c r="G264" s="145"/>
      <c r="H264" s="145"/>
      <c r="I264" s="148"/>
      <c r="J264" s="23"/>
    </row>
    <row r="265" spans="1:10" ht="14" outlineLevel="1" x14ac:dyDescent="0.15">
      <c r="A265" s="134"/>
      <c r="B265" s="137"/>
      <c r="C265" s="16" t="s">
        <v>42</v>
      </c>
      <c r="D265" s="140"/>
      <c r="E265" s="143"/>
      <c r="F265" s="146"/>
      <c r="G265" s="146"/>
      <c r="H265" s="146"/>
      <c r="I265" s="149"/>
      <c r="J265" s="23"/>
    </row>
    <row r="266" spans="1:10" ht="14" outlineLevel="1" x14ac:dyDescent="0.15">
      <c r="A266" s="132" t="s">
        <v>196</v>
      </c>
      <c r="B266" s="135" t="s">
        <v>41</v>
      </c>
      <c r="C266" s="16" t="s">
        <v>42</v>
      </c>
      <c r="D266" s="138" t="s">
        <v>43</v>
      </c>
      <c r="E266" s="141"/>
      <c r="F266" s="144" t="str">
        <f t="shared" ref="F266" si="51">IFERROR(ROUND(AVERAGE(J266:J270),2),"0")</f>
        <v>0</v>
      </c>
      <c r="G266" s="144">
        <f t="shared" ref="G266" si="52">ROUND(E266*F266,2)</f>
        <v>0</v>
      </c>
      <c r="H266" s="144">
        <f t="shared" ref="H266" si="53">ROUND(G266*$D$7,2)</f>
        <v>0</v>
      </c>
      <c r="I266" s="147"/>
      <c r="J266" s="23"/>
    </row>
    <row r="267" spans="1:10" ht="14" outlineLevel="1" x14ac:dyDescent="0.15">
      <c r="A267" s="133"/>
      <c r="B267" s="136"/>
      <c r="C267" s="16" t="s">
        <v>42</v>
      </c>
      <c r="D267" s="139"/>
      <c r="E267" s="142"/>
      <c r="F267" s="145"/>
      <c r="G267" s="145"/>
      <c r="H267" s="145"/>
      <c r="I267" s="148"/>
      <c r="J267" s="23"/>
    </row>
    <row r="268" spans="1:10" ht="14" outlineLevel="1" x14ac:dyDescent="0.15">
      <c r="A268" s="133"/>
      <c r="B268" s="136"/>
      <c r="C268" s="16" t="s">
        <v>42</v>
      </c>
      <c r="D268" s="139"/>
      <c r="E268" s="142"/>
      <c r="F268" s="145"/>
      <c r="G268" s="145"/>
      <c r="H268" s="145"/>
      <c r="I268" s="148"/>
      <c r="J268" s="23"/>
    </row>
    <row r="269" spans="1:10" ht="14" outlineLevel="1" x14ac:dyDescent="0.15">
      <c r="A269" s="133"/>
      <c r="B269" s="136"/>
      <c r="C269" s="16" t="s">
        <v>42</v>
      </c>
      <c r="D269" s="139"/>
      <c r="E269" s="142"/>
      <c r="F269" s="145"/>
      <c r="G269" s="145"/>
      <c r="H269" s="145"/>
      <c r="I269" s="148"/>
      <c r="J269" s="23"/>
    </row>
    <row r="270" spans="1:10" ht="14" outlineLevel="1" x14ac:dyDescent="0.15">
      <c r="A270" s="134"/>
      <c r="B270" s="137"/>
      <c r="C270" s="16" t="s">
        <v>42</v>
      </c>
      <c r="D270" s="140"/>
      <c r="E270" s="143"/>
      <c r="F270" s="146"/>
      <c r="G270" s="146"/>
      <c r="H270" s="146"/>
      <c r="I270" s="149"/>
      <c r="J270" s="23"/>
    </row>
    <row r="271" spans="1:10" ht="14" outlineLevel="1" x14ac:dyDescent="0.15">
      <c r="A271" s="132" t="s">
        <v>197</v>
      </c>
      <c r="B271" s="135" t="s">
        <v>41</v>
      </c>
      <c r="C271" s="16" t="s">
        <v>42</v>
      </c>
      <c r="D271" s="138" t="s">
        <v>43</v>
      </c>
      <c r="E271" s="141"/>
      <c r="F271" s="144" t="str">
        <f t="shared" ref="F271" si="54">IFERROR(ROUND(AVERAGE(J271:J275),2),"0")</f>
        <v>0</v>
      </c>
      <c r="G271" s="144">
        <f t="shared" ref="G271" si="55">ROUND(E271*F271,2)</f>
        <v>0</v>
      </c>
      <c r="H271" s="144">
        <f t="shared" ref="H271" si="56">ROUND(G271*$D$7,2)</f>
        <v>0</v>
      </c>
      <c r="I271" s="147"/>
      <c r="J271" s="23"/>
    </row>
    <row r="272" spans="1:10" ht="14" outlineLevel="1" x14ac:dyDescent="0.15">
      <c r="A272" s="133"/>
      <c r="B272" s="136"/>
      <c r="C272" s="16" t="s">
        <v>42</v>
      </c>
      <c r="D272" s="139"/>
      <c r="E272" s="142"/>
      <c r="F272" s="145"/>
      <c r="G272" s="145"/>
      <c r="H272" s="145"/>
      <c r="I272" s="148"/>
      <c r="J272" s="23"/>
    </row>
    <row r="273" spans="1:10" ht="14" outlineLevel="1" x14ac:dyDescent="0.15">
      <c r="A273" s="133"/>
      <c r="B273" s="136"/>
      <c r="C273" s="16" t="s">
        <v>42</v>
      </c>
      <c r="D273" s="139"/>
      <c r="E273" s="142"/>
      <c r="F273" s="145"/>
      <c r="G273" s="145"/>
      <c r="H273" s="145"/>
      <c r="I273" s="148"/>
      <c r="J273" s="23"/>
    </row>
    <row r="274" spans="1:10" ht="14" outlineLevel="1" x14ac:dyDescent="0.15">
      <c r="A274" s="133"/>
      <c r="B274" s="136"/>
      <c r="C274" s="16" t="s">
        <v>42</v>
      </c>
      <c r="D274" s="139"/>
      <c r="E274" s="142"/>
      <c r="F274" s="145"/>
      <c r="G274" s="145"/>
      <c r="H274" s="145"/>
      <c r="I274" s="148"/>
      <c r="J274" s="23"/>
    </row>
    <row r="275" spans="1:10" ht="14" outlineLevel="1" x14ac:dyDescent="0.15">
      <c r="A275" s="134"/>
      <c r="B275" s="137"/>
      <c r="C275" s="16" t="s">
        <v>42</v>
      </c>
      <c r="D275" s="140"/>
      <c r="E275" s="143"/>
      <c r="F275" s="146"/>
      <c r="G275" s="146"/>
      <c r="H275" s="146"/>
      <c r="I275" s="149"/>
      <c r="J275" s="23"/>
    </row>
    <row r="276" spans="1:10" ht="14" outlineLevel="1" x14ac:dyDescent="0.15">
      <c r="A276" s="132" t="s">
        <v>198</v>
      </c>
      <c r="B276" s="135" t="s">
        <v>41</v>
      </c>
      <c r="C276" s="16" t="s">
        <v>42</v>
      </c>
      <c r="D276" s="138" t="s">
        <v>43</v>
      </c>
      <c r="E276" s="141"/>
      <c r="F276" s="144" t="str">
        <f t="shared" ref="F276" si="57">IFERROR(ROUND(AVERAGE(J276:J280),2),"0")</f>
        <v>0</v>
      </c>
      <c r="G276" s="144">
        <f t="shared" ref="G276" si="58">ROUND(E276*F276,2)</f>
        <v>0</v>
      </c>
      <c r="H276" s="144">
        <f t="shared" ref="H276" si="59">ROUND(G276*$D$7,2)</f>
        <v>0</v>
      </c>
      <c r="I276" s="147"/>
      <c r="J276" s="23"/>
    </row>
    <row r="277" spans="1:10" ht="14" outlineLevel="1" x14ac:dyDescent="0.15">
      <c r="A277" s="133"/>
      <c r="B277" s="136"/>
      <c r="C277" s="16" t="s">
        <v>42</v>
      </c>
      <c r="D277" s="139"/>
      <c r="E277" s="142"/>
      <c r="F277" s="145"/>
      <c r="G277" s="145"/>
      <c r="H277" s="145"/>
      <c r="I277" s="148"/>
      <c r="J277" s="23"/>
    </row>
    <row r="278" spans="1:10" ht="14" outlineLevel="1" x14ac:dyDescent="0.15">
      <c r="A278" s="133"/>
      <c r="B278" s="136"/>
      <c r="C278" s="16" t="s">
        <v>42</v>
      </c>
      <c r="D278" s="139"/>
      <c r="E278" s="142"/>
      <c r="F278" s="145"/>
      <c r="G278" s="145"/>
      <c r="H278" s="145"/>
      <c r="I278" s="148"/>
      <c r="J278" s="23"/>
    </row>
    <row r="279" spans="1:10" ht="14" outlineLevel="1" x14ac:dyDescent="0.15">
      <c r="A279" s="133"/>
      <c r="B279" s="136"/>
      <c r="C279" s="16" t="s">
        <v>42</v>
      </c>
      <c r="D279" s="139"/>
      <c r="E279" s="142"/>
      <c r="F279" s="145"/>
      <c r="G279" s="145"/>
      <c r="H279" s="145"/>
      <c r="I279" s="148"/>
      <c r="J279" s="23"/>
    </row>
    <row r="280" spans="1:10" ht="14" outlineLevel="1" x14ac:dyDescent="0.15">
      <c r="A280" s="134"/>
      <c r="B280" s="137"/>
      <c r="C280" s="16" t="s">
        <v>42</v>
      </c>
      <c r="D280" s="140"/>
      <c r="E280" s="143"/>
      <c r="F280" s="146"/>
      <c r="G280" s="146"/>
      <c r="H280" s="146"/>
      <c r="I280" s="149"/>
      <c r="J280" s="23"/>
    </row>
    <row r="281" spans="1:10" ht="14" outlineLevel="1" x14ac:dyDescent="0.15">
      <c r="A281" s="132" t="s">
        <v>199</v>
      </c>
      <c r="B281" s="135" t="s">
        <v>41</v>
      </c>
      <c r="C281" s="16" t="s">
        <v>42</v>
      </c>
      <c r="D281" s="138" t="s">
        <v>43</v>
      </c>
      <c r="E281" s="141"/>
      <c r="F281" s="144" t="str">
        <f t="shared" ref="F281" si="60">IFERROR(ROUND(AVERAGE(J281:J285),2),"0")</f>
        <v>0</v>
      </c>
      <c r="G281" s="144">
        <f t="shared" ref="G281" si="61">ROUND(E281*F281,2)</f>
        <v>0</v>
      </c>
      <c r="H281" s="144">
        <f t="shared" ref="H281" si="62">ROUND(G281*$D$7,2)</f>
        <v>0</v>
      </c>
      <c r="I281" s="147"/>
      <c r="J281" s="23"/>
    </row>
    <row r="282" spans="1:10" ht="14" outlineLevel="1" x14ac:dyDescent="0.15">
      <c r="A282" s="133"/>
      <c r="B282" s="136"/>
      <c r="C282" s="16" t="s">
        <v>42</v>
      </c>
      <c r="D282" s="139"/>
      <c r="E282" s="142"/>
      <c r="F282" s="145"/>
      <c r="G282" s="145"/>
      <c r="H282" s="145"/>
      <c r="I282" s="148"/>
      <c r="J282" s="23"/>
    </row>
    <row r="283" spans="1:10" ht="14" outlineLevel="1" x14ac:dyDescent="0.15">
      <c r="A283" s="133"/>
      <c r="B283" s="136"/>
      <c r="C283" s="16" t="s">
        <v>42</v>
      </c>
      <c r="D283" s="139"/>
      <c r="E283" s="142"/>
      <c r="F283" s="145"/>
      <c r="G283" s="145"/>
      <c r="H283" s="145"/>
      <c r="I283" s="148"/>
      <c r="J283" s="23"/>
    </row>
    <row r="284" spans="1:10" ht="14" outlineLevel="1" x14ac:dyDescent="0.15">
      <c r="A284" s="133"/>
      <c r="B284" s="136"/>
      <c r="C284" s="16" t="s">
        <v>42</v>
      </c>
      <c r="D284" s="139"/>
      <c r="E284" s="142"/>
      <c r="F284" s="145"/>
      <c r="G284" s="145"/>
      <c r="H284" s="145"/>
      <c r="I284" s="148"/>
      <c r="J284" s="23"/>
    </row>
    <row r="285" spans="1:10" ht="14" outlineLevel="1" x14ac:dyDescent="0.15">
      <c r="A285" s="134"/>
      <c r="B285" s="137"/>
      <c r="C285" s="16" t="s">
        <v>42</v>
      </c>
      <c r="D285" s="140"/>
      <c r="E285" s="143"/>
      <c r="F285" s="146"/>
      <c r="G285" s="146"/>
      <c r="H285" s="146"/>
      <c r="I285" s="149"/>
      <c r="J285" s="23"/>
    </row>
    <row r="286" spans="1:10" ht="14" outlineLevel="1" x14ac:dyDescent="0.15">
      <c r="A286" s="132" t="s">
        <v>200</v>
      </c>
      <c r="B286" s="135" t="s">
        <v>41</v>
      </c>
      <c r="C286" s="16" t="s">
        <v>42</v>
      </c>
      <c r="D286" s="138" t="s">
        <v>43</v>
      </c>
      <c r="E286" s="141"/>
      <c r="F286" s="144" t="str">
        <f t="shared" ref="F286" si="63">IFERROR(ROUND(AVERAGE(J286:J290),2),"0")</f>
        <v>0</v>
      </c>
      <c r="G286" s="144">
        <f t="shared" ref="G286" si="64">ROUND(E286*F286,2)</f>
        <v>0</v>
      </c>
      <c r="H286" s="144">
        <f t="shared" ref="H286" si="65">ROUND(G286*$D$7,2)</f>
        <v>0</v>
      </c>
      <c r="I286" s="147"/>
      <c r="J286" s="23"/>
    </row>
    <row r="287" spans="1:10" ht="14" outlineLevel="1" x14ac:dyDescent="0.15">
      <c r="A287" s="133"/>
      <c r="B287" s="136"/>
      <c r="C287" s="16" t="s">
        <v>42</v>
      </c>
      <c r="D287" s="139"/>
      <c r="E287" s="142"/>
      <c r="F287" s="145"/>
      <c r="G287" s="145"/>
      <c r="H287" s="145"/>
      <c r="I287" s="148"/>
      <c r="J287" s="23"/>
    </row>
    <row r="288" spans="1:10" ht="14" outlineLevel="1" x14ac:dyDescent="0.15">
      <c r="A288" s="133"/>
      <c r="B288" s="136"/>
      <c r="C288" s="16" t="s">
        <v>42</v>
      </c>
      <c r="D288" s="139"/>
      <c r="E288" s="142"/>
      <c r="F288" s="145"/>
      <c r="G288" s="145"/>
      <c r="H288" s="145"/>
      <c r="I288" s="148"/>
      <c r="J288" s="23"/>
    </row>
    <row r="289" spans="1:10" ht="14" outlineLevel="1" x14ac:dyDescent="0.15">
      <c r="A289" s="133"/>
      <c r="B289" s="136"/>
      <c r="C289" s="16" t="s">
        <v>42</v>
      </c>
      <c r="D289" s="139"/>
      <c r="E289" s="142"/>
      <c r="F289" s="145"/>
      <c r="G289" s="145"/>
      <c r="H289" s="145"/>
      <c r="I289" s="148"/>
      <c r="J289" s="23"/>
    </row>
    <row r="290" spans="1:10" ht="14" outlineLevel="1" x14ac:dyDescent="0.15">
      <c r="A290" s="134"/>
      <c r="B290" s="137"/>
      <c r="C290" s="16" t="s">
        <v>42</v>
      </c>
      <c r="D290" s="140"/>
      <c r="E290" s="143"/>
      <c r="F290" s="146"/>
      <c r="G290" s="146"/>
      <c r="H290" s="146"/>
      <c r="I290" s="149"/>
      <c r="J290" s="23"/>
    </row>
    <row r="291" spans="1:10" ht="14" outlineLevel="1" x14ac:dyDescent="0.15">
      <c r="A291" s="132" t="s">
        <v>201</v>
      </c>
      <c r="B291" s="135" t="s">
        <v>41</v>
      </c>
      <c r="C291" s="16" t="s">
        <v>42</v>
      </c>
      <c r="D291" s="138" t="s">
        <v>43</v>
      </c>
      <c r="E291" s="141"/>
      <c r="F291" s="144" t="str">
        <f t="shared" ref="F291" si="66">IFERROR(ROUND(AVERAGE(J291:J295),2),"0")</f>
        <v>0</v>
      </c>
      <c r="G291" s="144">
        <f t="shared" ref="G291" si="67">ROUND(E291*F291,2)</f>
        <v>0</v>
      </c>
      <c r="H291" s="144">
        <f t="shared" ref="H291" si="68">ROUND(G291*$D$7,2)</f>
        <v>0</v>
      </c>
      <c r="I291" s="147"/>
      <c r="J291" s="23"/>
    </row>
    <row r="292" spans="1:10" ht="14" outlineLevel="1" x14ac:dyDescent="0.15">
      <c r="A292" s="133"/>
      <c r="B292" s="136"/>
      <c r="C292" s="16" t="s">
        <v>42</v>
      </c>
      <c r="D292" s="139"/>
      <c r="E292" s="142"/>
      <c r="F292" s="145"/>
      <c r="G292" s="145"/>
      <c r="H292" s="145"/>
      <c r="I292" s="148"/>
      <c r="J292" s="23"/>
    </row>
    <row r="293" spans="1:10" ht="14" outlineLevel="1" x14ac:dyDescent="0.15">
      <c r="A293" s="133"/>
      <c r="B293" s="136"/>
      <c r="C293" s="16" t="s">
        <v>42</v>
      </c>
      <c r="D293" s="139"/>
      <c r="E293" s="142"/>
      <c r="F293" s="145"/>
      <c r="G293" s="145"/>
      <c r="H293" s="145"/>
      <c r="I293" s="148"/>
      <c r="J293" s="23"/>
    </row>
    <row r="294" spans="1:10" ht="14" outlineLevel="1" x14ac:dyDescent="0.15">
      <c r="A294" s="133"/>
      <c r="B294" s="136"/>
      <c r="C294" s="16" t="s">
        <v>42</v>
      </c>
      <c r="D294" s="139"/>
      <c r="E294" s="142"/>
      <c r="F294" s="145"/>
      <c r="G294" s="145"/>
      <c r="H294" s="145"/>
      <c r="I294" s="148"/>
      <c r="J294" s="23"/>
    </row>
    <row r="295" spans="1:10" ht="14" outlineLevel="1" x14ac:dyDescent="0.15">
      <c r="A295" s="134"/>
      <c r="B295" s="137"/>
      <c r="C295" s="16" t="s">
        <v>42</v>
      </c>
      <c r="D295" s="140"/>
      <c r="E295" s="143"/>
      <c r="F295" s="146"/>
      <c r="G295" s="146"/>
      <c r="H295" s="146"/>
      <c r="I295" s="149"/>
      <c r="J295" s="23"/>
    </row>
    <row r="296" spans="1:10" ht="14" outlineLevel="1" x14ac:dyDescent="0.15">
      <c r="A296" s="132" t="s">
        <v>202</v>
      </c>
      <c r="B296" s="135" t="s">
        <v>41</v>
      </c>
      <c r="C296" s="16" t="s">
        <v>42</v>
      </c>
      <c r="D296" s="138" t="s">
        <v>43</v>
      </c>
      <c r="E296" s="141"/>
      <c r="F296" s="144" t="str">
        <f t="shared" ref="F296" si="69">IFERROR(ROUND(AVERAGE(J296:J300),2),"0")</f>
        <v>0</v>
      </c>
      <c r="G296" s="144">
        <f t="shared" ref="G296" si="70">ROUND(E296*F296,2)</f>
        <v>0</v>
      </c>
      <c r="H296" s="144">
        <f t="shared" ref="H296" si="71">ROUND(G296*$D$7,2)</f>
        <v>0</v>
      </c>
      <c r="I296" s="147"/>
      <c r="J296" s="23"/>
    </row>
    <row r="297" spans="1:10" ht="14" outlineLevel="1" x14ac:dyDescent="0.15">
      <c r="A297" s="133"/>
      <c r="B297" s="136"/>
      <c r="C297" s="16" t="s">
        <v>42</v>
      </c>
      <c r="D297" s="139"/>
      <c r="E297" s="142"/>
      <c r="F297" s="145"/>
      <c r="G297" s="145"/>
      <c r="H297" s="145"/>
      <c r="I297" s="148"/>
      <c r="J297" s="23"/>
    </row>
    <row r="298" spans="1:10" ht="14" outlineLevel="1" x14ac:dyDescent="0.15">
      <c r="A298" s="133"/>
      <c r="B298" s="136"/>
      <c r="C298" s="16" t="s">
        <v>42</v>
      </c>
      <c r="D298" s="139"/>
      <c r="E298" s="142"/>
      <c r="F298" s="145"/>
      <c r="G298" s="145"/>
      <c r="H298" s="145"/>
      <c r="I298" s="148"/>
      <c r="J298" s="23"/>
    </row>
    <row r="299" spans="1:10" ht="14" outlineLevel="1" x14ac:dyDescent="0.15">
      <c r="A299" s="133"/>
      <c r="B299" s="136"/>
      <c r="C299" s="16" t="s">
        <v>42</v>
      </c>
      <c r="D299" s="139"/>
      <c r="E299" s="142"/>
      <c r="F299" s="145"/>
      <c r="G299" s="145"/>
      <c r="H299" s="145"/>
      <c r="I299" s="148"/>
      <c r="J299" s="23"/>
    </row>
    <row r="300" spans="1:10" ht="14" outlineLevel="1" x14ac:dyDescent="0.15">
      <c r="A300" s="134"/>
      <c r="B300" s="137"/>
      <c r="C300" s="16" t="s">
        <v>42</v>
      </c>
      <c r="D300" s="140"/>
      <c r="E300" s="143"/>
      <c r="F300" s="146"/>
      <c r="G300" s="146"/>
      <c r="H300" s="146"/>
      <c r="I300" s="149"/>
      <c r="J300" s="23"/>
    </row>
    <row r="301" spans="1:10" ht="14" outlineLevel="1" x14ac:dyDescent="0.15">
      <c r="A301" s="132" t="s">
        <v>203</v>
      </c>
      <c r="B301" s="135" t="s">
        <v>41</v>
      </c>
      <c r="C301" s="16" t="s">
        <v>42</v>
      </c>
      <c r="D301" s="138" t="s">
        <v>43</v>
      </c>
      <c r="E301" s="141"/>
      <c r="F301" s="144" t="str">
        <f>IFERROR(ROUND(AVERAGE(J301:J305),2),"0")</f>
        <v>0</v>
      </c>
      <c r="G301" s="144">
        <f>ROUND(E301*F301,2)</f>
        <v>0</v>
      </c>
      <c r="H301" s="144">
        <f>ROUND(G301*$D$7,2)</f>
        <v>0</v>
      </c>
      <c r="I301" s="147"/>
      <c r="J301" s="23"/>
    </row>
    <row r="302" spans="1:10" ht="14" outlineLevel="1" x14ac:dyDescent="0.15">
      <c r="A302" s="133"/>
      <c r="B302" s="136"/>
      <c r="C302" s="16" t="s">
        <v>42</v>
      </c>
      <c r="D302" s="139"/>
      <c r="E302" s="142"/>
      <c r="F302" s="145"/>
      <c r="G302" s="145"/>
      <c r="H302" s="145"/>
      <c r="I302" s="148"/>
      <c r="J302" s="23"/>
    </row>
    <row r="303" spans="1:10" ht="14" outlineLevel="1" x14ac:dyDescent="0.15">
      <c r="A303" s="133"/>
      <c r="B303" s="136"/>
      <c r="C303" s="16" t="s">
        <v>42</v>
      </c>
      <c r="D303" s="139"/>
      <c r="E303" s="142"/>
      <c r="F303" s="145"/>
      <c r="G303" s="145"/>
      <c r="H303" s="145"/>
      <c r="I303" s="148"/>
      <c r="J303" s="23"/>
    </row>
    <row r="304" spans="1:10" ht="14" outlineLevel="1" x14ac:dyDescent="0.15">
      <c r="A304" s="133"/>
      <c r="B304" s="136"/>
      <c r="C304" s="16" t="s">
        <v>42</v>
      </c>
      <c r="D304" s="139"/>
      <c r="E304" s="142"/>
      <c r="F304" s="145"/>
      <c r="G304" s="145"/>
      <c r="H304" s="145"/>
      <c r="I304" s="148"/>
      <c r="J304" s="23"/>
    </row>
    <row r="305" spans="1:10" ht="14" outlineLevel="1" x14ac:dyDescent="0.15">
      <c r="A305" s="134"/>
      <c r="B305" s="137"/>
      <c r="C305" s="16" t="s">
        <v>42</v>
      </c>
      <c r="D305" s="140"/>
      <c r="E305" s="143"/>
      <c r="F305" s="146"/>
      <c r="G305" s="146"/>
      <c r="H305" s="146"/>
      <c r="I305" s="149"/>
      <c r="J305" s="23"/>
    </row>
    <row r="306" spans="1:10" x14ac:dyDescent="0.15">
      <c r="A306" s="150" t="s">
        <v>53</v>
      </c>
      <c r="B306" s="150"/>
      <c r="C306" s="150"/>
      <c r="D306" s="150"/>
      <c r="E306" s="150"/>
      <c r="F306" s="150"/>
      <c r="G306" s="9">
        <f>SUM(G10,G73,G104,G205)</f>
        <v>0</v>
      </c>
      <c r="H306" s="9">
        <f>SUM(H10,H73,H104,H205)</f>
        <v>0</v>
      </c>
      <c r="I306" s="10"/>
    </row>
    <row r="307" spans="1:10" x14ac:dyDescent="0.15">
      <c r="G307" s="35"/>
      <c r="H307" s="35"/>
    </row>
  </sheetData>
  <sheetProtection sheet="1" objects="1" scenarios="1" formatRows="0"/>
  <dataConsolidate/>
  <mergeCells count="326">
    <mergeCell ref="H301:H305"/>
    <mergeCell ref="I301:I305"/>
    <mergeCell ref="A306:F306"/>
    <mergeCell ref="A301:A305"/>
    <mergeCell ref="B301:B305"/>
    <mergeCell ref="D301:D305"/>
    <mergeCell ref="E301:E305"/>
    <mergeCell ref="F301:F305"/>
    <mergeCell ref="G301:G305"/>
    <mergeCell ref="H291:H295"/>
    <mergeCell ref="I291:I295"/>
    <mergeCell ref="A296:A300"/>
    <mergeCell ref="B296:B300"/>
    <mergeCell ref="D296:D300"/>
    <mergeCell ref="E296:E300"/>
    <mergeCell ref="F296:F300"/>
    <mergeCell ref="G296:G300"/>
    <mergeCell ref="H296:H300"/>
    <mergeCell ref="I296:I300"/>
    <mergeCell ref="A291:A295"/>
    <mergeCell ref="B291:B295"/>
    <mergeCell ref="D291:D295"/>
    <mergeCell ref="E291:E295"/>
    <mergeCell ref="F291:F295"/>
    <mergeCell ref="G291:G295"/>
    <mergeCell ref="H281:H285"/>
    <mergeCell ref="I281:I285"/>
    <mergeCell ref="A286:A290"/>
    <mergeCell ref="B286:B290"/>
    <mergeCell ref="D286:D290"/>
    <mergeCell ref="E286:E290"/>
    <mergeCell ref="F286:F290"/>
    <mergeCell ref="G286:G290"/>
    <mergeCell ref="H286:H290"/>
    <mergeCell ref="I286:I290"/>
    <mergeCell ref="A281:A285"/>
    <mergeCell ref="B281:B285"/>
    <mergeCell ref="D281:D285"/>
    <mergeCell ref="E281:E285"/>
    <mergeCell ref="F281:F285"/>
    <mergeCell ref="G281:G285"/>
    <mergeCell ref="H271:H275"/>
    <mergeCell ref="I271:I275"/>
    <mergeCell ref="A276:A280"/>
    <mergeCell ref="B276:B280"/>
    <mergeCell ref="D276:D280"/>
    <mergeCell ref="E276:E280"/>
    <mergeCell ref="F276:F280"/>
    <mergeCell ref="G276:G280"/>
    <mergeCell ref="H276:H280"/>
    <mergeCell ref="I276:I280"/>
    <mergeCell ref="A271:A275"/>
    <mergeCell ref="B271:B275"/>
    <mergeCell ref="D271:D275"/>
    <mergeCell ref="E271:E275"/>
    <mergeCell ref="F271:F275"/>
    <mergeCell ref="G271:G275"/>
    <mergeCell ref="H261:H265"/>
    <mergeCell ref="I261:I265"/>
    <mergeCell ref="A266:A270"/>
    <mergeCell ref="B266:B270"/>
    <mergeCell ref="D266:D270"/>
    <mergeCell ref="E266:E270"/>
    <mergeCell ref="F266:F270"/>
    <mergeCell ref="G266:G270"/>
    <mergeCell ref="H266:H270"/>
    <mergeCell ref="I266:I270"/>
    <mergeCell ref="A261:A265"/>
    <mergeCell ref="B261:B265"/>
    <mergeCell ref="D261:D265"/>
    <mergeCell ref="E261:E265"/>
    <mergeCell ref="F261:F265"/>
    <mergeCell ref="G261:G265"/>
    <mergeCell ref="H251:H255"/>
    <mergeCell ref="I251:I255"/>
    <mergeCell ref="A256:A260"/>
    <mergeCell ref="B256:B260"/>
    <mergeCell ref="D256:D260"/>
    <mergeCell ref="E256:E260"/>
    <mergeCell ref="F256:F260"/>
    <mergeCell ref="G256:G260"/>
    <mergeCell ref="H256:H260"/>
    <mergeCell ref="I256:I260"/>
    <mergeCell ref="A251:A255"/>
    <mergeCell ref="B251:B255"/>
    <mergeCell ref="D251:D255"/>
    <mergeCell ref="E251:E255"/>
    <mergeCell ref="F251:F255"/>
    <mergeCell ref="G251:G255"/>
    <mergeCell ref="H241:H245"/>
    <mergeCell ref="I241:I245"/>
    <mergeCell ref="A246:A250"/>
    <mergeCell ref="B246:B250"/>
    <mergeCell ref="D246:D250"/>
    <mergeCell ref="E246:E250"/>
    <mergeCell ref="F246:F250"/>
    <mergeCell ref="G246:G250"/>
    <mergeCell ref="H246:H250"/>
    <mergeCell ref="I246:I250"/>
    <mergeCell ref="A241:A245"/>
    <mergeCell ref="B241:B245"/>
    <mergeCell ref="D241:D245"/>
    <mergeCell ref="E241:E245"/>
    <mergeCell ref="F241:F245"/>
    <mergeCell ref="G241:G245"/>
    <mergeCell ref="H231:H235"/>
    <mergeCell ref="I231:I235"/>
    <mergeCell ref="A236:A240"/>
    <mergeCell ref="B236:B240"/>
    <mergeCell ref="D236:D240"/>
    <mergeCell ref="E236:E240"/>
    <mergeCell ref="F236:F240"/>
    <mergeCell ref="G236:G240"/>
    <mergeCell ref="H236:H240"/>
    <mergeCell ref="I236:I240"/>
    <mergeCell ref="A231:A235"/>
    <mergeCell ref="B231:B235"/>
    <mergeCell ref="D231:D235"/>
    <mergeCell ref="E231:E235"/>
    <mergeCell ref="F231:F235"/>
    <mergeCell ref="G231:G235"/>
    <mergeCell ref="H221:H225"/>
    <mergeCell ref="I221:I225"/>
    <mergeCell ref="A226:A230"/>
    <mergeCell ref="B226:B230"/>
    <mergeCell ref="D226:D230"/>
    <mergeCell ref="E226:E230"/>
    <mergeCell ref="F226:F230"/>
    <mergeCell ref="G226:G230"/>
    <mergeCell ref="H226:H230"/>
    <mergeCell ref="I226:I230"/>
    <mergeCell ref="A221:A225"/>
    <mergeCell ref="B221:B225"/>
    <mergeCell ref="D221:D225"/>
    <mergeCell ref="E221:E225"/>
    <mergeCell ref="F221:F225"/>
    <mergeCell ref="G221:G225"/>
    <mergeCell ref="I211:I215"/>
    <mergeCell ref="A216:A220"/>
    <mergeCell ref="B216:B220"/>
    <mergeCell ref="D216:D220"/>
    <mergeCell ref="E216:E220"/>
    <mergeCell ref="F216:F220"/>
    <mergeCell ref="G216:G220"/>
    <mergeCell ref="H216:H220"/>
    <mergeCell ref="I216:I220"/>
    <mergeCell ref="G206:G210"/>
    <mergeCell ref="H206:H210"/>
    <mergeCell ref="I206:I210"/>
    <mergeCell ref="A211:A215"/>
    <mergeCell ref="B211:B215"/>
    <mergeCell ref="D211:D215"/>
    <mergeCell ref="E211:E215"/>
    <mergeCell ref="F211:F215"/>
    <mergeCell ref="G211:G215"/>
    <mergeCell ref="H211:H215"/>
    <mergeCell ref="B205:F205"/>
    <mergeCell ref="A206:A210"/>
    <mergeCell ref="B206:B210"/>
    <mergeCell ref="D206:D210"/>
    <mergeCell ref="E206:E210"/>
    <mergeCell ref="F206:F210"/>
    <mergeCell ref="A195:A199"/>
    <mergeCell ref="B195:B199"/>
    <mergeCell ref="I195:I199"/>
    <mergeCell ref="A200:A204"/>
    <mergeCell ref="B200:B204"/>
    <mergeCell ref="I200:I204"/>
    <mergeCell ref="A185:A189"/>
    <mergeCell ref="B185:B189"/>
    <mergeCell ref="I185:I189"/>
    <mergeCell ref="A190:A194"/>
    <mergeCell ref="B190:B194"/>
    <mergeCell ref="I190:I194"/>
    <mergeCell ref="A175:A179"/>
    <mergeCell ref="B175:B179"/>
    <mergeCell ref="I175:I179"/>
    <mergeCell ref="A180:A184"/>
    <mergeCell ref="B180:B184"/>
    <mergeCell ref="I180:I184"/>
    <mergeCell ref="A165:A169"/>
    <mergeCell ref="B165:B169"/>
    <mergeCell ref="I165:I169"/>
    <mergeCell ref="A170:A174"/>
    <mergeCell ref="B170:B174"/>
    <mergeCell ref="I170:I174"/>
    <mergeCell ref="A155:A159"/>
    <mergeCell ref="B155:B159"/>
    <mergeCell ref="I155:I159"/>
    <mergeCell ref="A160:A164"/>
    <mergeCell ref="B160:B164"/>
    <mergeCell ref="I160:I164"/>
    <mergeCell ref="A145:A149"/>
    <mergeCell ref="B145:B149"/>
    <mergeCell ref="I145:I149"/>
    <mergeCell ref="A150:A154"/>
    <mergeCell ref="B150:B154"/>
    <mergeCell ref="I150:I154"/>
    <mergeCell ref="A135:A139"/>
    <mergeCell ref="B135:B139"/>
    <mergeCell ref="I135:I139"/>
    <mergeCell ref="A140:A144"/>
    <mergeCell ref="B140:B144"/>
    <mergeCell ref="I140:I144"/>
    <mergeCell ref="A125:A129"/>
    <mergeCell ref="B125:B129"/>
    <mergeCell ref="I125:I129"/>
    <mergeCell ref="A130:A134"/>
    <mergeCell ref="B130:B134"/>
    <mergeCell ref="I130:I134"/>
    <mergeCell ref="A115:A119"/>
    <mergeCell ref="B115:B119"/>
    <mergeCell ref="I115:I119"/>
    <mergeCell ref="A120:A124"/>
    <mergeCell ref="B120:B124"/>
    <mergeCell ref="I120:I124"/>
    <mergeCell ref="B104:F104"/>
    <mergeCell ref="A105:A109"/>
    <mergeCell ref="B105:B109"/>
    <mergeCell ref="I105:I109"/>
    <mergeCell ref="A110:A114"/>
    <mergeCell ref="B110:B114"/>
    <mergeCell ref="I110:I114"/>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F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F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6:I6"/>
    <mergeCell ref="B9:C9"/>
    <mergeCell ref="B10:F10"/>
    <mergeCell ref="B11:F11"/>
    <mergeCell ref="B12:C12"/>
    <mergeCell ref="B13:C13"/>
    <mergeCell ref="D1:I1"/>
    <mergeCell ref="A3:C3"/>
    <mergeCell ref="D3:I3"/>
    <mergeCell ref="D4:E4"/>
    <mergeCell ref="F4:G4"/>
    <mergeCell ref="A5:C5"/>
    <mergeCell ref="D5:I5"/>
  </mergeCells>
  <conditionalFormatting sqref="K10 K12:K41">
    <cfRule type="duplicateValues" dxfId="7" priority="2"/>
  </conditionalFormatting>
  <conditionalFormatting sqref="K11">
    <cfRule type="duplicateValues" dxfId="6" priority="1"/>
  </conditionalFormatting>
  <dataValidations count="7">
    <dataValidation type="list" allowBlank="1" showInputMessage="1" showErrorMessage="1" sqref="D6:I6" xr:uid="{C7D58CA9-1938-B540-86BE-75DEE5537E84}">
      <formula1>"Pareiškėjas,Partneris Nr. 1,Partneris Nr. 2,Partneris Nr. 3"</formula1>
    </dataValidation>
    <dataValidation allowBlank="1" showInputMessage="1" showErrorMessage="1" prompt="Fizinio rodiklio numeris turi sutapti su paraiškoje nurodytu numeriu." sqref="D2" xr:uid="{7EF9F06D-9EE8-754E-B264-AA7B741D9A62}"/>
    <dataValidation type="list" allowBlank="1" showInputMessage="1" showErrorMessage="1" sqref="D1:I1" xr:uid="{DFE21EAF-AEA6-AA4C-B4E1-3BA8A8487601}">
      <formula1>"Moksliniai tyrimai, Eksperimentinė plėtra, Regioninė investicinė pagalba, Inovacinė pagalbos MVĮ"</formula1>
    </dataValidation>
    <dataValidation allowBlank="1" showErrorMessage="1" sqref="F206:F305" xr:uid="{23DE35A1-C613-614C-9D1D-07A34F5A3DFE}"/>
    <dataValidation allowBlank="1" showInputMessage="1" showErrorMessage="1" prompt="Įveskite vienos pareigybės darbuotojų fizinio rodiklio pasiekimui skiriamą darbo laiką valandomis." sqref="E206:E305" xr:uid="{951A37BD-6362-7B41-ACC9-89F5A47C99CC}"/>
    <dataValidation type="list" allowBlank="1" showInputMessage="1" showErrorMessage="1" prompt="Pasirinkite finansavimo intensyvumą vadovaudamiesi Gairių 48-50 punktų nuostatomis." sqref="D7" xr:uid="{D6FEAEA1-F9FA-0B4F-94C5-FF01CC6AFF68}">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206:I305" xr:uid="{96E64E9E-2902-DC4F-A1B1-9D63332564C9}"/>
  </dataValidations>
  <pageMargins left="0.7" right="0.7" top="0.75" bottom="0.75" header="0.3" footer="0.3"/>
  <pageSetup paperSize="9" scale="27"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09228C67ACA98F44A100901776C93579" ma:contentTypeVersion="12" ma:contentTypeDescription="Kurkite naują dokumentą." ma:contentTypeScope="" ma:versionID="b3814e0e14f67dbe46f160e7f2716443">
  <xsd:schema xmlns:xsd="http://www.w3.org/2001/XMLSchema" xmlns:xs="http://www.w3.org/2001/XMLSchema" xmlns:p="http://schemas.microsoft.com/office/2006/metadata/properties" xmlns:ns3="1ccf483a-2ece-4483-96e2-cb6d11e21c3b" xmlns:ns4="38c8857c-3f33-4da0-92d8-822ca5f31656" targetNamespace="http://schemas.microsoft.com/office/2006/metadata/properties" ma:root="true" ma:fieldsID="feb4267d1c5b38249a752a08e86f62a9" ns3:_="" ns4:_="">
    <xsd:import namespace="1ccf483a-2ece-4483-96e2-cb6d11e21c3b"/>
    <xsd:import namespace="38c8857c-3f33-4da0-92d8-822ca5f3165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cf483a-2ece-4483-96e2-cb6d11e21c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c8857c-3f33-4da0-92d8-822ca5f31656"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element name="SharingHintHash" ma:index="19"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EF66DD-AB26-45C2-9DAD-30F6762A56A0}">
  <ds:schemaRefs>
    <ds:schemaRef ds:uri="http://schemas.microsoft.com/sharepoint/v3/contenttype/forms"/>
  </ds:schemaRefs>
</ds:datastoreItem>
</file>

<file path=customXml/itemProps2.xml><?xml version="1.0" encoding="utf-8"?>
<ds:datastoreItem xmlns:ds="http://schemas.openxmlformats.org/officeDocument/2006/customXml" ds:itemID="{A0C166F3-A621-4A8C-AF1A-48BDF91A1DA3}">
  <ds:schemaRef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38c8857c-3f33-4da0-92d8-822ca5f31656"/>
    <ds:schemaRef ds:uri="1ccf483a-2ece-4483-96e2-cb6d11e21c3b"/>
    <ds:schemaRef ds:uri="http://schemas.microsoft.com/office/2006/metadata/properties"/>
  </ds:schemaRefs>
</ds:datastoreItem>
</file>

<file path=customXml/itemProps3.xml><?xml version="1.0" encoding="utf-8"?>
<ds:datastoreItem xmlns:ds="http://schemas.openxmlformats.org/officeDocument/2006/customXml" ds:itemID="{D42AE23A-E453-40A0-93CB-18A5C5C57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cf483a-2ece-4483-96e2-cb6d11e21c3b"/>
    <ds:schemaRef ds:uri="38c8857c-3f33-4da0-92d8-822ca5f31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Pildymo paaiškinimai</vt:lpstr>
      <vt:lpstr>Suvestinė</vt:lpstr>
      <vt:lpstr>Detalus biudžetas 1</vt:lpstr>
      <vt:lpstr>Detalus biudžetas (2)</vt:lpstr>
      <vt:lpstr>Detalus biudžetas (3)</vt:lpstr>
      <vt:lpstr>Detalus biudžetas (4)</vt:lpstr>
      <vt:lpstr>Detalus biudžetas (5)</vt:lpstr>
      <vt:lpstr>Detalus biudžetas (6)</vt:lpstr>
      <vt:lpstr>Detalus biudžetas (7)</vt:lpstr>
      <vt:lpstr>Detalus biudžetas (8)</vt:lpstr>
      <vt:lpstr>Detalus biudžetas (9)</vt:lpstr>
      <vt:lpstr>Detalus biudžetas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Kornelija Žukovskienė</dc:creator>
  <cp:lastModifiedBy>Ina Sinkevičiūtė</cp:lastModifiedBy>
  <dcterms:created xsi:type="dcterms:W3CDTF">2020-07-31T07:06:31Z</dcterms:created>
  <dcterms:modified xsi:type="dcterms:W3CDTF">2020-11-11T08:52:07Z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0x01010009228C67ACA98F44A100901776C93579</vt:lpwstr>
  </property>
</Properties>
</file>